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3165" yWindow="735" windowWidth="19200" windowHeight="10965"/>
  </bookViews>
  <sheets>
    <sheet name="Лист" sheetId="12" r:id="rId1"/>
  </sheets>
  <definedNames>
    <definedName name="_xlnm.Print_Area" localSheetId="0">Лист!$A$1:$Z$147</definedName>
  </definedNames>
  <calcPr calcId="114210"/>
</workbook>
</file>

<file path=xl/calcChain.xml><?xml version="1.0" encoding="utf-8"?>
<calcChain xmlns="http://schemas.openxmlformats.org/spreadsheetml/2006/main">
  <c r="O47" i="12"/>
  <c r="Q47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O45"/>
  <c r="Q45"/>
  <c r="S45"/>
  <c r="O46"/>
  <c r="Q46"/>
  <c r="S46"/>
  <c r="S47"/>
  <c r="O48"/>
  <c r="Q48"/>
  <c r="S48"/>
  <c r="O49"/>
  <c r="Q49"/>
  <c r="S49"/>
  <c r="O50"/>
  <c r="Q50"/>
  <c r="S50"/>
  <c r="O51"/>
  <c r="Q51"/>
  <c r="S51"/>
  <c r="O52"/>
  <c r="Q52"/>
  <c r="S52"/>
  <c r="O53"/>
  <c r="Q53"/>
  <c r="S53"/>
  <c r="O54"/>
  <c r="Q54"/>
  <c r="S54"/>
  <c r="O55"/>
  <c r="Q55"/>
  <c r="S55"/>
  <c r="O56"/>
  <c r="Q56"/>
  <c r="S56"/>
  <c r="O57"/>
  <c r="Q57"/>
  <c r="S57"/>
  <c r="O58"/>
  <c r="Q58"/>
  <c r="S58"/>
  <c r="O59"/>
  <c r="Q59"/>
  <c r="S59"/>
  <c r="O60"/>
  <c r="Q60"/>
  <c r="S60"/>
  <c r="O61"/>
  <c r="Q61"/>
  <c r="S61"/>
  <c r="O62"/>
  <c r="Q62"/>
  <c r="S62"/>
  <c r="O63"/>
  <c r="Q63"/>
  <c r="S63"/>
  <c r="O64"/>
  <c r="Q64"/>
  <c r="S64"/>
  <c r="O65"/>
  <c r="Q65"/>
  <c r="S65"/>
  <c r="O66"/>
  <c r="Q66"/>
  <c r="S66"/>
  <c r="O67"/>
  <c r="Q67"/>
  <c r="S67"/>
  <c r="O68"/>
  <c r="Q68"/>
  <c r="S68"/>
  <c r="O69"/>
  <c r="Q69"/>
  <c r="S69"/>
  <c r="O70"/>
  <c r="Q70"/>
  <c r="S70"/>
  <c r="O71"/>
  <c r="Q71"/>
  <c r="S71"/>
  <c r="O72"/>
  <c r="Q72"/>
  <c r="S72"/>
  <c r="O15"/>
  <c r="Q15"/>
  <c r="O13"/>
  <c r="X44"/>
  <c r="O44"/>
  <c r="Q44"/>
  <c r="S44"/>
  <c r="X43"/>
  <c r="O43"/>
  <c r="Q43"/>
  <c r="S43"/>
  <c r="X42"/>
  <c r="O42"/>
  <c r="Q42"/>
  <c r="S42"/>
  <c r="X41"/>
  <c r="O41"/>
  <c r="Q41"/>
  <c r="S41"/>
  <c r="X40"/>
  <c r="O40"/>
  <c r="Q40"/>
  <c r="S40"/>
  <c r="X39"/>
  <c r="O39"/>
  <c r="Q39"/>
  <c r="S39"/>
  <c r="X38"/>
  <c r="O38"/>
  <c r="Q38"/>
  <c r="S38"/>
  <c r="X30"/>
  <c r="O30"/>
  <c r="Q30"/>
  <c r="S30"/>
  <c r="X29"/>
  <c r="O29"/>
  <c r="Q29"/>
  <c r="S29"/>
  <c r="X28"/>
  <c r="O28"/>
  <c r="Q28"/>
  <c r="S28"/>
  <c r="X27"/>
  <c r="O27"/>
  <c r="Q27"/>
  <c r="S27"/>
  <c r="X26"/>
  <c r="O26"/>
  <c r="Q26"/>
  <c r="S26"/>
  <c r="X25"/>
  <c r="O25"/>
  <c r="Q25"/>
  <c r="S25"/>
  <c r="X24"/>
  <c r="O24"/>
  <c r="Q24"/>
  <c r="S24"/>
  <c r="X23"/>
  <c r="O23"/>
  <c r="Q23"/>
  <c r="S23"/>
  <c r="X22"/>
  <c r="O22"/>
  <c r="Q22"/>
  <c r="S22"/>
  <c r="X21"/>
  <c r="O21"/>
  <c r="Q21"/>
  <c r="S21"/>
  <c r="X20"/>
  <c r="O20"/>
  <c r="Q20"/>
  <c r="S20"/>
  <c r="X19"/>
  <c r="O19"/>
  <c r="Q19"/>
  <c r="S19"/>
  <c r="X18"/>
  <c r="O18"/>
  <c r="Q18"/>
  <c r="S18"/>
  <c r="X17"/>
  <c r="O17"/>
  <c r="Q17"/>
  <c r="S17"/>
  <c r="X16"/>
  <c r="O16"/>
  <c r="Q16"/>
  <c r="S16"/>
  <c r="X15"/>
  <c r="S15"/>
  <c r="X14"/>
  <c r="O14"/>
  <c r="Q14"/>
  <c r="S14"/>
  <c r="X13"/>
  <c r="Q13"/>
  <c r="S13"/>
  <c r="X12"/>
  <c r="O12"/>
  <c r="Q12"/>
  <c r="S12"/>
  <c r="X11"/>
  <c r="O11"/>
  <c r="Q11"/>
  <c r="S11"/>
  <c r="X10"/>
  <c r="O10"/>
  <c r="Q10"/>
  <c r="S10"/>
  <c r="X9"/>
  <c r="O9"/>
  <c r="Q9"/>
  <c r="S9"/>
</calcChain>
</file>

<file path=xl/sharedStrings.xml><?xml version="1.0" encoding="utf-8"?>
<sst xmlns="http://schemas.openxmlformats.org/spreadsheetml/2006/main" count="406" uniqueCount="116">
  <si>
    <t>№ квитка</t>
  </si>
  <si>
    <t>ОТГ/район</t>
  </si>
  <si>
    <t>Підприємство</t>
  </si>
  <si>
    <t>Лісництво</t>
  </si>
  <si>
    <t>Номер  виділу, ділянки</t>
  </si>
  <si>
    <t>Господарство/госпсекція</t>
  </si>
  <si>
    <t>Маса  деревини, куб. метрів</t>
  </si>
  <si>
    <t>Нормативна  вартість, гривень</t>
  </si>
  <si>
    <t>Належить  сплатити з урахуванням індексації</t>
  </si>
  <si>
    <t>ділової</t>
  </si>
  <si>
    <t xml:space="preserve">дров’яної </t>
  </si>
  <si>
    <t>разом  ліквідної  стовбурної</t>
  </si>
  <si>
    <t>ліквіду          із крони</t>
  </si>
  <si>
    <t>всьго  ліквіду</t>
  </si>
  <si>
    <t>хворосту      і  сучків</t>
  </si>
  <si>
    <t>разом</t>
  </si>
  <si>
    <t>Категорія  
лісів</t>
  </si>
  <si>
    <t>Номер  
кварталу</t>
  </si>
  <si>
    <t>Дата 
виписки</t>
  </si>
  <si>
    <t xml:space="preserve">Площа 
 ділянки, 
гектарів </t>
  </si>
  <si>
    <t>Вид, спосіб рубки</t>
  </si>
  <si>
    <t>GPS - 
координати</t>
  </si>
  <si>
    <t>Рубки головного користування</t>
  </si>
  <si>
    <t>Рубки формування і оздоровлення лісів</t>
  </si>
  <si>
    <t>Стан лісосіки</t>
  </si>
  <si>
    <t xml:space="preserve">Інформація щодо видачі дозвільних документів (лісорубних квитків) на проведення рубок головного користування 
та рубок формування і оздоровлення лісів по ДП "Ізяславське_ЛГ" СТАНОМ НА 30. 06. 2021 року  </t>
  </si>
  <si>
    <t>24.06.21 р.</t>
  </si>
  <si>
    <t>Ізяславська/ Шепетівський</t>
  </si>
  <si>
    <t>ДП"Ізяславське ЛГ"</t>
  </si>
  <si>
    <t>Кунівське</t>
  </si>
  <si>
    <t xml:space="preserve">суцільнолісосічна </t>
  </si>
  <si>
    <t>Сз</t>
  </si>
  <si>
    <t>Не розпочата</t>
  </si>
  <si>
    <t>№000068</t>
  </si>
  <si>
    <t>№000067</t>
  </si>
  <si>
    <t>Михельське</t>
  </si>
  <si>
    <t xml:space="preserve">Михельське </t>
  </si>
  <si>
    <t>розпочата</t>
  </si>
  <si>
    <t xml:space="preserve"> розпочата</t>
  </si>
  <si>
    <t>50.190009,26856493</t>
  </si>
  <si>
    <t>50.186094,26.806820</t>
  </si>
  <si>
    <t>50.173552,26.784683</t>
  </si>
  <si>
    <t>№000061</t>
  </si>
  <si>
    <t xml:space="preserve">Розпочата </t>
  </si>
  <si>
    <t>Лютарське</t>
  </si>
  <si>
    <t>проріджування</t>
  </si>
  <si>
    <t>№000062</t>
  </si>
  <si>
    <t>Покощівське</t>
  </si>
  <si>
    <t xml:space="preserve"> Не розпочата </t>
  </si>
  <si>
    <t>вибіркова санітарна</t>
  </si>
  <si>
    <t>50.048671,26.664556</t>
  </si>
  <si>
    <t>50.054950,26.642497</t>
  </si>
  <si>
    <t>Дз</t>
  </si>
  <si>
    <t>50.052009,26.651977</t>
  </si>
  <si>
    <t>№000063</t>
  </si>
  <si>
    <t>Клиновецьке</t>
  </si>
  <si>
    <t>суцільна санітарна</t>
  </si>
  <si>
    <t>8.1</t>
  </si>
  <si>
    <t>50.279788,26.545837</t>
  </si>
  <si>
    <t>50.277434,26.554443</t>
  </si>
  <si>
    <t>11</t>
  </si>
  <si>
    <t>50.277250,26.553013</t>
  </si>
  <si>
    <t>1.1</t>
  </si>
  <si>
    <t>1.2</t>
  </si>
  <si>
    <t>1.3</t>
  </si>
  <si>
    <t>50.277749,26.560150</t>
  </si>
  <si>
    <t>2</t>
  </si>
  <si>
    <t>50.278495,26.558830</t>
  </si>
  <si>
    <t>9</t>
  </si>
  <si>
    <t>50.273128,26.558246</t>
  </si>
  <si>
    <t>2,3</t>
  </si>
  <si>
    <t>50.272915,26.564676</t>
  </si>
  <si>
    <t>2,4</t>
  </si>
  <si>
    <t>8,2</t>
  </si>
  <si>
    <t>50.272054,26.582779</t>
  </si>
  <si>
    <t>50.255915,26.680271</t>
  </si>
  <si>
    <t>№000064</t>
  </si>
  <si>
    <t>Плужнянська/ Шепетівський</t>
  </si>
  <si>
    <t>Плужнянське</t>
  </si>
  <si>
    <t xml:space="preserve">суцільна санітарна </t>
  </si>
  <si>
    <t>50.247459,26.648914</t>
  </si>
  <si>
    <t>50.241408,26.650337</t>
  </si>
  <si>
    <t>1.9</t>
  </si>
  <si>
    <t>50.209509,26.549981</t>
  </si>
  <si>
    <t>1.10</t>
  </si>
  <si>
    <t>№000065</t>
  </si>
  <si>
    <t>4</t>
  </si>
  <si>
    <t>50.249783,26.704105</t>
  </si>
  <si>
    <t>5</t>
  </si>
  <si>
    <t>50.250418,26.704491</t>
  </si>
  <si>
    <t>24</t>
  </si>
  <si>
    <t>50.228066,26.757717</t>
  </si>
  <si>
    <t>26</t>
  </si>
  <si>
    <t>50.228091,26.756853</t>
  </si>
  <si>
    <t>31.10</t>
  </si>
  <si>
    <t>50.241559,26.688452</t>
  </si>
  <si>
    <t>50.227350,26.733759</t>
  </si>
  <si>
    <t>№000066</t>
  </si>
  <si>
    <t>37</t>
  </si>
  <si>
    <t>14.2</t>
  </si>
  <si>
    <t>5.2</t>
  </si>
  <si>
    <t>50.220733,26.412605</t>
  </si>
  <si>
    <t>50.23,26.3563181500</t>
  </si>
  <si>
    <t>50.213073,26.406975</t>
  </si>
  <si>
    <t>50.224675,26.347972</t>
  </si>
  <si>
    <t>50.239478,26.432472</t>
  </si>
  <si>
    <t>50.223660,26.360037</t>
  </si>
  <si>
    <t>50.194236,26.348590</t>
  </si>
  <si>
    <t>50.191865,26.334903</t>
  </si>
  <si>
    <t>№000069</t>
  </si>
  <si>
    <t>19</t>
  </si>
  <si>
    <t>3</t>
  </si>
  <si>
    <t>33</t>
  </si>
  <si>
    <t>50.179864,26.830373</t>
  </si>
  <si>
    <t>50.182701,26.808883</t>
  </si>
  <si>
    <t>50.166864,26.795952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</si>
</sst>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3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justify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justify"/>
    </xf>
    <xf numFmtId="0" fontId="0" fillId="0" borderId="2" xfId="0" applyFont="1" applyBorder="1" applyAlignment="1">
      <alignment horizontal="justify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justify" vertical="center"/>
    </xf>
    <xf numFmtId="0" fontId="0" fillId="0" borderId="4" xfId="0" applyFont="1" applyBorder="1" applyAlignment="1">
      <alignment horizontal="justify"/>
    </xf>
    <xf numFmtId="0" fontId="1" fillId="0" borderId="4" xfId="0" applyFont="1" applyBorder="1" applyAlignment="1">
      <alignment horizontal="justify"/>
    </xf>
    <xf numFmtId="0" fontId="0" fillId="0" borderId="5" xfId="0" applyBorder="1"/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6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6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0" borderId="7" xfId="0" applyFont="1" applyBorder="1" applyAlignment="1">
      <alignment horizontal="center" vertical="center"/>
    </xf>
    <xf numFmtId="14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justify" vertical="center"/>
    </xf>
    <xf numFmtId="0" fontId="0" fillId="0" borderId="8" xfId="0" applyFont="1" applyBorder="1" applyAlignment="1">
      <alignment horizontal="justify"/>
    </xf>
    <xf numFmtId="0" fontId="1" fillId="0" borderId="8" xfId="0" applyFont="1" applyBorder="1" applyAlignment="1">
      <alignment horizontal="justify"/>
    </xf>
    <xf numFmtId="0" fontId="0" fillId="0" borderId="9" xfId="0" applyBorder="1"/>
    <xf numFmtId="0" fontId="0" fillId="2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justify"/>
    </xf>
    <xf numFmtId="0" fontId="0" fillId="0" borderId="14" xfId="0" applyBorder="1"/>
    <xf numFmtId="0" fontId="0" fillId="0" borderId="15" xfId="0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justify" vertical="center"/>
    </xf>
    <xf numFmtId="0" fontId="0" fillId="0" borderId="16" xfId="0" applyFont="1" applyBorder="1" applyAlignment="1">
      <alignment horizontal="justify"/>
    </xf>
    <xf numFmtId="0" fontId="1" fillId="0" borderId="16" xfId="0" applyFont="1" applyBorder="1" applyAlignment="1">
      <alignment horizontal="justify"/>
    </xf>
    <xf numFmtId="0" fontId="0" fillId="0" borderId="17" xfId="0" applyBorder="1"/>
    <xf numFmtId="0" fontId="0" fillId="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1" xfId="0" applyFont="1" applyBorder="1" applyAlignment="1">
      <alignment horizontal="justify"/>
    </xf>
    <xf numFmtId="0" fontId="4" fillId="0" borderId="2" xfId="0" applyFont="1" applyBorder="1" applyAlignment="1">
      <alignment horizontal="justify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8" xfId="0" applyNumberFormat="1" applyFont="1" applyBorder="1" applyAlignment="1">
      <alignment horizontal="justify" vertical="center"/>
    </xf>
    <xf numFmtId="2" fontId="0" fillId="0" borderId="4" xfId="0" applyNumberFormat="1" applyFont="1" applyBorder="1" applyAlignment="1">
      <alignment horizontal="justify" vertical="center"/>
    </xf>
    <xf numFmtId="164" fontId="0" fillId="0" borderId="1" xfId="0" applyNumberFormat="1" applyBorder="1" applyAlignment="1">
      <alignment horizontal="justify" vertical="center"/>
    </xf>
    <xf numFmtId="164" fontId="0" fillId="0" borderId="1" xfId="0" applyNumberFormat="1" applyFont="1" applyBorder="1" applyAlignment="1">
      <alignment horizontal="justify" vertical="center"/>
    </xf>
    <xf numFmtId="164" fontId="0" fillId="0" borderId="2" xfId="0" applyNumberFormat="1" applyFont="1" applyBorder="1" applyAlignment="1">
      <alignment horizontal="justify" vertical="center"/>
    </xf>
    <xf numFmtId="49" fontId="0" fillId="0" borderId="1" xfId="0" applyNumberFormat="1" applyFont="1" applyBorder="1" applyAlignment="1">
      <alignment horizontal="justify" vertical="center"/>
    </xf>
    <xf numFmtId="49" fontId="0" fillId="0" borderId="1" xfId="0" applyNumberFormat="1" applyBorder="1" applyAlignment="1">
      <alignment horizontal="justify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justify" vertical="center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0" fillId="2" borderId="23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justify" vertical="center"/>
    </xf>
    <xf numFmtId="0" fontId="0" fillId="2" borderId="13" xfId="0" applyFont="1" applyFill="1" applyBorder="1" applyAlignment="1">
      <alignment horizontal="justify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25" xfId="0" applyFont="1" applyFill="1" applyBorder="1" applyAlignment="1">
      <alignment horizontal="justify" vertical="center"/>
    </xf>
    <xf numFmtId="0" fontId="0" fillId="3" borderId="13" xfId="0" applyFont="1" applyFill="1" applyBorder="1" applyAlignment="1">
      <alignment horizontal="justify" vertical="center"/>
    </xf>
    <xf numFmtId="0" fontId="0" fillId="3" borderId="2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justify" vertical="center"/>
    </xf>
    <xf numFmtId="0" fontId="0" fillId="3" borderId="2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7"/>
  <sheetViews>
    <sheetView tabSelected="1" view="pageBreakPreview" topLeftCell="A38" zoomScale="85" zoomScaleNormal="85" zoomScaleSheetLayoutView="85" workbookViewId="0">
      <selection activeCell="G114" sqref="G114"/>
    </sheetView>
  </sheetViews>
  <sheetFormatPr defaultColWidth="11.5703125" defaultRowHeight="15"/>
  <cols>
    <col min="3" max="4" width="23" customWidth="1"/>
    <col min="5" max="5" width="22.42578125" customWidth="1"/>
    <col min="6" max="7" width="21.5703125" customWidth="1"/>
    <col min="8" max="8" width="5" customWidth="1"/>
    <col min="9" max="9" width="6" customWidth="1"/>
    <col min="10" max="10" width="6.85546875" customWidth="1"/>
    <col min="11" max="11" width="8.85546875" customWidth="1"/>
    <col min="12" max="12" width="12.5703125" customWidth="1"/>
    <col min="25" max="25" width="13.5703125" customWidth="1"/>
    <col min="26" max="26" width="21.28515625" customWidth="1"/>
  </cols>
  <sheetData>
    <row r="1" spans="1:36">
      <c r="A1" s="80" t="s">
        <v>25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36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36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1:36" ht="15.7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36" ht="19.5" thickBot="1">
      <c r="A5" s="74" t="s">
        <v>22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6"/>
    </row>
    <row r="6" spans="1:36">
      <c r="A6" s="83" t="s">
        <v>0</v>
      </c>
      <c r="B6" s="82" t="s">
        <v>18</v>
      </c>
      <c r="C6" s="77" t="s">
        <v>1</v>
      </c>
      <c r="D6" s="102" t="s">
        <v>24</v>
      </c>
      <c r="E6" s="77" t="s">
        <v>2</v>
      </c>
      <c r="F6" s="77" t="s">
        <v>3</v>
      </c>
      <c r="G6" s="77" t="s">
        <v>20</v>
      </c>
      <c r="H6" s="82" t="s">
        <v>16</v>
      </c>
      <c r="I6" s="82" t="s">
        <v>17</v>
      </c>
      <c r="J6" s="82" t="s">
        <v>4</v>
      </c>
      <c r="K6" s="82" t="s">
        <v>19</v>
      </c>
      <c r="L6" s="82" t="s">
        <v>5</v>
      </c>
      <c r="M6" s="77" t="s">
        <v>6</v>
      </c>
      <c r="N6" s="77"/>
      <c r="O6" s="77"/>
      <c r="P6" s="77"/>
      <c r="Q6" s="77"/>
      <c r="R6" s="77"/>
      <c r="S6" s="77"/>
      <c r="T6" s="77" t="s">
        <v>7</v>
      </c>
      <c r="U6" s="77"/>
      <c r="V6" s="77"/>
      <c r="W6" s="77"/>
      <c r="X6" s="77"/>
      <c r="Y6" s="82" t="s">
        <v>8</v>
      </c>
      <c r="Z6" s="86" t="s">
        <v>21</v>
      </c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45.75" thickBot="1">
      <c r="A7" s="84"/>
      <c r="B7" s="78"/>
      <c r="C7" s="79"/>
      <c r="D7" s="103"/>
      <c r="E7" s="78"/>
      <c r="F7" s="79"/>
      <c r="G7" s="78"/>
      <c r="H7" s="78"/>
      <c r="I7" s="78"/>
      <c r="J7" s="85"/>
      <c r="K7" s="78"/>
      <c r="L7" s="85"/>
      <c r="M7" s="15" t="s">
        <v>9</v>
      </c>
      <c r="N7" s="15" t="s">
        <v>10</v>
      </c>
      <c r="O7" s="16" t="s">
        <v>11</v>
      </c>
      <c r="P7" s="16" t="s">
        <v>12</v>
      </c>
      <c r="Q7" s="16" t="s">
        <v>13</v>
      </c>
      <c r="R7" s="16" t="s">
        <v>14</v>
      </c>
      <c r="S7" s="16" t="s">
        <v>15</v>
      </c>
      <c r="T7" s="16" t="s">
        <v>9</v>
      </c>
      <c r="U7" s="16" t="s">
        <v>10</v>
      </c>
      <c r="V7" s="16" t="s">
        <v>12</v>
      </c>
      <c r="W7" s="16" t="s">
        <v>14</v>
      </c>
      <c r="X7" s="16" t="s">
        <v>15</v>
      </c>
      <c r="Y7" s="85"/>
      <c r="Z7" s="87"/>
    </row>
    <row r="8" spans="1:36">
      <c r="A8" s="29">
        <v>1</v>
      </c>
      <c r="B8" s="17">
        <v>2</v>
      </c>
      <c r="C8" s="29">
        <v>3</v>
      </c>
      <c r="D8" s="17">
        <v>4</v>
      </c>
      <c r="E8" s="29">
        <v>5</v>
      </c>
      <c r="F8" s="17">
        <v>6</v>
      </c>
      <c r="G8" s="29">
        <v>7</v>
      </c>
      <c r="H8" s="17">
        <v>8</v>
      </c>
      <c r="I8" s="29">
        <v>9</v>
      </c>
      <c r="J8" s="17">
        <v>10</v>
      </c>
      <c r="K8" s="29">
        <v>11</v>
      </c>
      <c r="L8" s="17">
        <v>12</v>
      </c>
      <c r="M8" s="29">
        <v>13</v>
      </c>
      <c r="N8" s="17">
        <v>14</v>
      </c>
      <c r="O8" s="29">
        <v>15</v>
      </c>
      <c r="P8" s="17">
        <v>16</v>
      </c>
      <c r="Q8" s="29">
        <v>17</v>
      </c>
      <c r="R8" s="17">
        <v>18</v>
      </c>
      <c r="S8" s="29">
        <v>19</v>
      </c>
      <c r="T8" s="17">
        <v>20</v>
      </c>
      <c r="U8" s="29">
        <v>21</v>
      </c>
      <c r="V8" s="17">
        <v>22</v>
      </c>
      <c r="W8" s="29">
        <v>23</v>
      </c>
      <c r="X8" s="17">
        <v>24</v>
      </c>
      <c r="Y8" s="29">
        <v>25</v>
      </c>
      <c r="Z8" s="17">
        <v>26</v>
      </c>
    </row>
    <row r="9" spans="1:36" ht="30">
      <c r="A9" s="66" t="s">
        <v>33</v>
      </c>
      <c r="B9" s="63" t="s">
        <v>26</v>
      </c>
      <c r="C9" s="64" t="s">
        <v>27</v>
      </c>
      <c r="D9" s="64" t="s">
        <v>32</v>
      </c>
      <c r="E9" s="65" t="s">
        <v>28</v>
      </c>
      <c r="F9" s="64" t="s">
        <v>29</v>
      </c>
      <c r="G9" s="64" t="s">
        <v>30</v>
      </c>
      <c r="H9" s="3">
        <v>4</v>
      </c>
      <c r="I9" s="3">
        <v>4</v>
      </c>
      <c r="J9" s="70">
        <v>1.2</v>
      </c>
      <c r="K9" s="3">
        <v>1.3</v>
      </c>
      <c r="L9" s="64" t="s">
        <v>31</v>
      </c>
      <c r="M9" s="5">
        <v>317</v>
      </c>
      <c r="N9" s="5">
        <v>106</v>
      </c>
      <c r="O9" s="61">
        <f t="shared" ref="O9:O30" si="0">M9+N9</f>
        <v>423</v>
      </c>
      <c r="P9" s="5">
        <v>16</v>
      </c>
      <c r="Q9" s="61">
        <f t="shared" ref="Q9:Q30" si="1">O9+P9</f>
        <v>439</v>
      </c>
      <c r="R9" s="5">
        <v>41</v>
      </c>
      <c r="S9" s="61">
        <f t="shared" ref="S9:S30" si="2">Q9+R9</f>
        <v>480</v>
      </c>
      <c r="T9" s="5">
        <v>76160</v>
      </c>
      <c r="U9" s="5">
        <v>843</v>
      </c>
      <c r="V9" s="5">
        <v>47</v>
      </c>
      <c r="W9" s="5"/>
      <c r="X9" s="61">
        <f t="shared" ref="X9:X30" si="3">T9+U9+V9+W9</f>
        <v>77050</v>
      </c>
      <c r="Y9" s="3">
        <v>77050</v>
      </c>
      <c r="Z9" s="31" t="s">
        <v>105</v>
      </c>
    </row>
    <row r="10" spans="1:36" ht="30">
      <c r="A10" s="66" t="s">
        <v>33</v>
      </c>
      <c r="B10" s="63" t="s">
        <v>26</v>
      </c>
      <c r="C10" s="64" t="s">
        <v>27</v>
      </c>
      <c r="D10" s="64" t="s">
        <v>32</v>
      </c>
      <c r="E10" s="65" t="s">
        <v>28</v>
      </c>
      <c r="F10" s="64" t="s">
        <v>29</v>
      </c>
      <c r="G10" s="64" t="s">
        <v>30</v>
      </c>
      <c r="H10" s="3">
        <v>4</v>
      </c>
      <c r="I10" s="3">
        <v>11</v>
      </c>
      <c r="J10" s="69">
        <v>24.1</v>
      </c>
      <c r="K10" s="3">
        <v>1.8</v>
      </c>
      <c r="L10" s="64" t="s">
        <v>31</v>
      </c>
      <c r="M10" s="5">
        <v>351</v>
      </c>
      <c r="N10" s="5">
        <v>72</v>
      </c>
      <c r="O10" s="61">
        <f t="shared" si="0"/>
        <v>423</v>
      </c>
      <c r="P10" s="5">
        <v>11</v>
      </c>
      <c r="Q10" s="61">
        <f t="shared" si="1"/>
        <v>434</v>
      </c>
      <c r="R10" s="5">
        <v>51</v>
      </c>
      <c r="S10" s="61">
        <f t="shared" si="2"/>
        <v>485</v>
      </c>
      <c r="T10" s="5">
        <v>81710</v>
      </c>
      <c r="U10" s="5">
        <v>603</v>
      </c>
      <c r="V10" s="5">
        <v>32</v>
      </c>
      <c r="W10" s="5"/>
      <c r="X10" s="61">
        <f t="shared" si="3"/>
        <v>82345</v>
      </c>
      <c r="Y10" s="3">
        <v>82345</v>
      </c>
      <c r="Z10" s="31" t="s">
        <v>106</v>
      </c>
    </row>
    <row r="11" spans="1:36" ht="30">
      <c r="A11" s="66" t="s">
        <v>33</v>
      </c>
      <c r="B11" s="63" t="s">
        <v>26</v>
      </c>
      <c r="C11" s="64" t="s">
        <v>27</v>
      </c>
      <c r="D11" s="64" t="s">
        <v>32</v>
      </c>
      <c r="E11" s="65" t="s">
        <v>28</v>
      </c>
      <c r="F11" s="64" t="s">
        <v>29</v>
      </c>
      <c r="G11" s="64" t="s">
        <v>30</v>
      </c>
      <c r="H11" s="3">
        <v>4</v>
      </c>
      <c r="I11" s="3">
        <v>35</v>
      </c>
      <c r="J11" s="70">
        <v>3.2</v>
      </c>
      <c r="K11" s="3">
        <v>1.8</v>
      </c>
      <c r="L11" s="64" t="s">
        <v>31</v>
      </c>
      <c r="M11" s="5">
        <v>274</v>
      </c>
      <c r="N11" s="5">
        <v>166</v>
      </c>
      <c r="O11" s="61">
        <f t="shared" si="0"/>
        <v>440</v>
      </c>
      <c r="P11" s="5">
        <v>17</v>
      </c>
      <c r="Q11" s="61">
        <f t="shared" si="1"/>
        <v>457</v>
      </c>
      <c r="R11" s="5">
        <v>49</v>
      </c>
      <c r="S11" s="61">
        <f t="shared" si="2"/>
        <v>506</v>
      </c>
      <c r="T11" s="5">
        <v>71407</v>
      </c>
      <c r="U11" s="5">
        <v>1605</v>
      </c>
      <c r="V11" s="5">
        <v>61</v>
      </c>
      <c r="W11" s="5"/>
      <c r="X11" s="61">
        <f t="shared" si="3"/>
        <v>73073</v>
      </c>
      <c r="Y11" s="3">
        <v>73073</v>
      </c>
      <c r="Z11" t="s">
        <v>107</v>
      </c>
    </row>
    <row r="12" spans="1:36" ht="30">
      <c r="A12" s="66" t="s">
        <v>33</v>
      </c>
      <c r="B12" s="63" t="s">
        <v>26</v>
      </c>
      <c r="C12" s="64" t="s">
        <v>27</v>
      </c>
      <c r="D12" s="64" t="s">
        <v>32</v>
      </c>
      <c r="E12" s="65" t="s">
        <v>28</v>
      </c>
      <c r="F12" s="64" t="s">
        <v>29</v>
      </c>
      <c r="G12" s="64" t="s">
        <v>30</v>
      </c>
      <c r="H12" s="3">
        <v>4</v>
      </c>
      <c r="I12" s="3">
        <v>40</v>
      </c>
      <c r="J12" s="70">
        <v>8.1999999999999993</v>
      </c>
      <c r="K12" s="3">
        <v>3</v>
      </c>
      <c r="L12" s="64" t="s">
        <v>31</v>
      </c>
      <c r="M12" s="5">
        <v>575</v>
      </c>
      <c r="N12" s="5">
        <v>357</v>
      </c>
      <c r="O12" s="61">
        <f t="shared" si="0"/>
        <v>932</v>
      </c>
      <c r="P12" s="5">
        <v>42</v>
      </c>
      <c r="Q12" s="61">
        <f t="shared" si="1"/>
        <v>974</v>
      </c>
      <c r="R12" s="5">
        <v>121</v>
      </c>
      <c r="S12" s="61">
        <f t="shared" si="2"/>
        <v>1095</v>
      </c>
      <c r="T12" s="5">
        <v>148337</v>
      </c>
      <c r="U12" s="5">
        <v>3349</v>
      </c>
      <c r="V12" s="5">
        <v>149</v>
      </c>
      <c r="W12" s="5"/>
      <c r="X12" s="61">
        <f t="shared" si="3"/>
        <v>151835</v>
      </c>
      <c r="Y12" s="3">
        <v>151835</v>
      </c>
      <c r="Z12" s="31" t="s">
        <v>108</v>
      </c>
    </row>
    <row r="13" spans="1:36" ht="30">
      <c r="A13" s="66" t="s">
        <v>34</v>
      </c>
      <c r="B13" s="63" t="s">
        <v>26</v>
      </c>
      <c r="C13" s="64" t="s">
        <v>27</v>
      </c>
      <c r="D13" s="64" t="s">
        <v>37</v>
      </c>
      <c r="E13" s="65" t="s">
        <v>28</v>
      </c>
      <c r="F13" s="64" t="s">
        <v>35</v>
      </c>
      <c r="G13" s="64" t="s">
        <v>30</v>
      </c>
      <c r="H13" s="3">
        <v>4</v>
      </c>
      <c r="I13" s="3">
        <v>20</v>
      </c>
      <c r="J13" s="70">
        <v>4.0999999999999996</v>
      </c>
      <c r="K13" s="3">
        <v>2.7</v>
      </c>
      <c r="L13" s="64" t="s">
        <v>31</v>
      </c>
      <c r="M13" s="5">
        <v>832</v>
      </c>
      <c r="N13" s="5">
        <v>110</v>
      </c>
      <c r="O13" s="61">
        <f t="shared" si="0"/>
        <v>942</v>
      </c>
      <c r="P13" s="5">
        <v>28</v>
      </c>
      <c r="Q13" s="61">
        <f t="shared" si="1"/>
        <v>970</v>
      </c>
      <c r="R13" s="5">
        <v>103</v>
      </c>
      <c r="S13" s="61">
        <f t="shared" si="2"/>
        <v>1073</v>
      </c>
      <c r="T13" s="5">
        <v>193932</v>
      </c>
      <c r="U13" s="5">
        <v>835</v>
      </c>
      <c r="V13" s="5">
        <v>83</v>
      </c>
      <c r="W13" s="5"/>
      <c r="X13" s="61">
        <f t="shared" si="3"/>
        <v>194850</v>
      </c>
      <c r="Y13" s="3">
        <v>194850</v>
      </c>
      <c r="Z13" s="31" t="s">
        <v>39</v>
      </c>
    </row>
    <row r="14" spans="1:36" ht="30">
      <c r="A14" s="66" t="s">
        <v>34</v>
      </c>
      <c r="B14" s="63" t="s">
        <v>26</v>
      </c>
      <c r="C14" s="64" t="s">
        <v>27</v>
      </c>
      <c r="D14" s="64" t="s">
        <v>38</v>
      </c>
      <c r="E14" s="65" t="s">
        <v>28</v>
      </c>
      <c r="F14" s="64" t="s">
        <v>35</v>
      </c>
      <c r="G14" s="64" t="s">
        <v>30</v>
      </c>
      <c r="H14" s="3">
        <v>4</v>
      </c>
      <c r="I14" s="3">
        <v>23</v>
      </c>
      <c r="J14" s="70">
        <v>28.1</v>
      </c>
      <c r="K14" s="3">
        <v>1.6</v>
      </c>
      <c r="L14" s="64" t="s">
        <v>31</v>
      </c>
      <c r="M14" s="5">
        <v>405</v>
      </c>
      <c r="N14" s="5">
        <v>98</v>
      </c>
      <c r="O14" s="61">
        <f t="shared" si="0"/>
        <v>503</v>
      </c>
      <c r="P14" s="5">
        <v>16</v>
      </c>
      <c r="Q14" s="61">
        <f t="shared" si="1"/>
        <v>519</v>
      </c>
      <c r="R14" s="5">
        <v>61</v>
      </c>
      <c r="S14" s="61">
        <f t="shared" si="2"/>
        <v>580</v>
      </c>
      <c r="T14" s="5">
        <v>94650</v>
      </c>
      <c r="U14" s="5">
        <v>814</v>
      </c>
      <c r="V14" s="5">
        <v>50</v>
      </c>
      <c r="W14" s="5"/>
      <c r="X14" s="61">
        <f t="shared" si="3"/>
        <v>95514</v>
      </c>
      <c r="Y14" s="3">
        <v>95514</v>
      </c>
      <c r="Z14" s="31" t="s">
        <v>40</v>
      </c>
    </row>
    <row r="15" spans="1:36" ht="30">
      <c r="A15" s="66" t="s">
        <v>34</v>
      </c>
      <c r="B15" s="63" t="s">
        <v>26</v>
      </c>
      <c r="C15" s="64" t="s">
        <v>27</v>
      </c>
      <c r="D15" s="64" t="s">
        <v>32</v>
      </c>
      <c r="E15" s="65" t="s">
        <v>28</v>
      </c>
      <c r="F15" s="64" t="s">
        <v>36</v>
      </c>
      <c r="G15" s="64" t="s">
        <v>30</v>
      </c>
      <c r="H15" s="3">
        <v>4</v>
      </c>
      <c r="I15" s="3">
        <v>31</v>
      </c>
      <c r="J15" s="70">
        <v>24.3</v>
      </c>
      <c r="K15" s="3">
        <v>2.2999999999999998</v>
      </c>
      <c r="L15" s="64" t="s">
        <v>31</v>
      </c>
      <c r="M15" s="5">
        <v>708</v>
      </c>
      <c r="N15" s="5">
        <v>194</v>
      </c>
      <c r="O15" s="61">
        <f t="shared" si="0"/>
        <v>902</v>
      </c>
      <c r="P15" s="5">
        <v>27</v>
      </c>
      <c r="Q15" s="61">
        <f t="shared" si="1"/>
        <v>929</v>
      </c>
      <c r="R15" s="5">
        <v>92</v>
      </c>
      <c r="S15" s="61">
        <f t="shared" si="2"/>
        <v>1021</v>
      </c>
      <c r="T15" s="5">
        <v>175459</v>
      </c>
      <c r="U15" s="5">
        <v>1878</v>
      </c>
      <c r="V15" s="5">
        <v>96</v>
      </c>
      <c r="W15" s="5"/>
      <c r="X15" s="61">
        <f t="shared" si="3"/>
        <v>177433</v>
      </c>
      <c r="Y15" s="3">
        <v>177433</v>
      </c>
      <c r="Z15" s="31" t="s">
        <v>41</v>
      </c>
    </row>
    <row r="16" spans="1:36">
      <c r="A16" s="30"/>
      <c r="B16" s="2"/>
      <c r="C16" s="4"/>
      <c r="D16" s="4"/>
      <c r="E16" s="4"/>
      <c r="F16" s="3"/>
      <c r="G16" s="3"/>
      <c r="H16" s="3"/>
      <c r="I16" s="3"/>
      <c r="J16" s="70"/>
      <c r="K16" s="3"/>
      <c r="L16" s="3"/>
      <c r="M16" s="5"/>
      <c r="N16" s="5"/>
      <c r="O16" s="61">
        <f t="shared" si="0"/>
        <v>0</v>
      </c>
      <c r="P16" s="5"/>
      <c r="Q16" s="61">
        <f t="shared" si="1"/>
        <v>0</v>
      </c>
      <c r="R16" s="5"/>
      <c r="S16" s="61">
        <f t="shared" si="2"/>
        <v>0</v>
      </c>
      <c r="T16" s="5"/>
      <c r="U16" s="5"/>
      <c r="V16" s="5"/>
      <c r="W16" s="5"/>
      <c r="X16" s="61">
        <f t="shared" si="3"/>
        <v>0</v>
      </c>
      <c r="Y16" s="3"/>
      <c r="Z16" s="31"/>
    </row>
    <row r="17" spans="1:26">
      <c r="A17" s="30"/>
      <c r="B17" s="2"/>
      <c r="C17" s="4"/>
      <c r="D17" s="4"/>
      <c r="E17" s="4"/>
      <c r="F17" s="3"/>
      <c r="G17" s="3"/>
      <c r="H17" s="3"/>
      <c r="I17" s="3"/>
      <c r="J17" s="70"/>
      <c r="K17" s="3"/>
      <c r="L17" s="3"/>
      <c r="M17" s="5"/>
      <c r="N17" s="5"/>
      <c r="O17" s="61">
        <f t="shared" si="0"/>
        <v>0</v>
      </c>
      <c r="P17" s="5"/>
      <c r="Q17" s="61">
        <f t="shared" si="1"/>
        <v>0</v>
      </c>
      <c r="R17" s="5"/>
      <c r="S17" s="61">
        <f t="shared" si="2"/>
        <v>0</v>
      </c>
      <c r="T17" s="5"/>
      <c r="U17" s="5"/>
      <c r="V17" s="5"/>
      <c r="W17" s="5"/>
      <c r="X17" s="61">
        <f t="shared" si="3"/>
        <v>0</v>
      </c>
      <c r="Y17" s="3"/>
      <c r="Z17" s="31"/>
    </row>
    <row r="18" spans="1:26">
      <c r="A18" s="30"/>
      <c r="B18" s="2"/>
      <c r="C18" s="4"/>
      <c r="D18" s="4"/>
      <c r="E18" s="4"/>
      <c r="F18" s="3"/>
      <c r="G18" s="3"/>
      <c r="H18" s="3"/>
      <c r="I18" s="3"/>
      <c r="J18" s="70"/>
      <c r="K18" s="3"/>
      <c r="L18" s="3"/>
      <c r="M18" s="5"/>
      <c r="N18" s="5"/>
      <c r="O18" s="61">
        <f t="shared" si="0"/>
        <v>0</v>
      </c>
      <c r="P18" s="5"/>
      <c r="Q18" s="61">
        <f t="shared" si="1"/>
        <v>0</v>
      </c>
      <c r="R18" s="5"/>
      <c r="S18" s="61">
        <f t="shared" si="2"/>
        <v>0</v>
      </c>
      <c r="T18" s="5"/>
      <c r="U18" s="5"/>
      <c r="V18" s="5"/>
      <c r="W18" s="5"/>
      <c r="X18" s="61">
        <f t="shared" si="3"/>
        <v>0</v>
      </c>
      <c r="Y18" s="3"/>
      <c r="Z18" s="31"/>
    </row>
    <row r="19" spans="1:26">
      <c r="A19" s="30"/>
      <c r="B19" s="2"/>
      <c r="C19" s="4"/>
      <c r="D19" s="4"/>
      <c r="E19" s="4"/>
      <c r="F19" s="3"/>
      <c r="G19" s="3"/>
      <c r="H19" s="3"/>
      <c r="I19" s="3"/>
      <c r="J19" s="70"/>
      <c r="K19" s="3"/>
      <c r="L19" s="3"/>
      <c r="M19" s="5"/>
      <c r="N19" s="5"/>
      <c r="O19" s="61">
        <f t="shared" si="0"/>
        <v>0</v>
      </c>
      <c r="P19" s="5"/>
      <c r="Q19" s="61">
        <f t="shared" si="1"/>
        <v>0</v>
      </c>
      <c r="R19" s="5"/>
      <c r="S19" s="61">
        <f t="shared" si="2"/>
        <v>0</v>
      </c>
      <c r="T19" s="5"/>
      <c r="U19" s="5"/>
      <c r="V19" s="5"/>
      <c r="W19" s="5"/>
      <c r="X19" s="61">
        <f t="shared" si="3"/>
        <v>0</v>
      </c>
      <c r="Y19" s="3"/>
      <c r="Z19" s="31"/>
    </row>
    <row r="20" spans="1:26">
      <c r="A20" s="30"/>
      <c r="B20" s="2"/>
      <c r="C20" s="4"/>
      <c r="D20" s="4"/>
      <c r="E20" s="4"/>
      <c r="F20" s="3"/>
      <c r="G20" s="3"/>
      <c r="H20" s="3"/>
      <c r="I20" s="3"/>
      <c r="J20" s="70"/>
      <c r="K20" s="3"/>
      <c r="L20" s="3"/>
      <c r="M20" s="5"/>
      <c r="N20" s="5"/>
      <c r="O20" s="61">
        <f t="shared" si="0"/>
        <v>0</v>
      </c>
      <c r="P20" s="5"/>
      <c r="Q20" s="61">
        <f t="shared" si="1"/>
        <v>0</v>
      </c>
      <c r="R20" s="5"/>
      <c r="S20" s="61">
        <f t="shared" si="2"/>
        <v>0</v>
      </c>
      <c r="T20" s="5"/>
      <c r="U20" s="5"/>
      <c r="V20" s="5"/>
      <c r="W20" s="5"/>
      <c r="X20" s="61">
        <f t="shared" si="3"/>
        <v>0</v>
      </c>
      <c r="Y20" s="3"/>
      <c r="Z20" s="31"/>
    </row>
    <row r="21" spans="1:26">
      <c r="A21" s="30"/>
      <c r="B21" s="2"/>
      <c r="C21" s="4"/>
      <c r="D21" s="4"/>
      <c r="E21" s="4"/>
      <c r="F21" s="3"/>
      <c r="G21" s="3"/>
      <c r="H21" s="3"/>
      <c r="I21" s="3"/>
      <c r="J21" s="70"/>
      <c r="K21" s="3"/>
      <c r="L21" s="3"/>
      <c r="M21" s="5"/>
      <c r="N21" s="5"/>
      <c r="O21" s="61">
        <f t="shared" si="0"/>
        <v>0</v>
      </c>
      <c r="P21" s="5"/>
      <c r="Q21" s="61">
        <f t="shared" si="1"/>
        <v>0</v>
      </c>
      <c r="R21" s="5"/>
      <c r="S21" s="61">
        <f t="shared" si="2"/>
        <v>0</v>
      </c>
      <c r="T21" s="5"/>
      <c r="U21" s="5"/>
      <c r="V21" s="5"/>
      <c r="W21" s="5"/>
      <c r="X21" s="61">
        <f t="shared" si="3"/>
        <v>0</v>
      </c>
      <c r="Y21" s="3"/>
      <c r="Z21" s="31"/>
    </row>
    <row r="22" spans="1:26">
      <c r="A22" s="30"/>
      <c r="B22" s="2"/>
      <c r="C22" s="4"/>
      <c r="D22" s="4"/>
      <c r="E22" s="4"/>
      <c r="F22" s="3"/>
      <c r="G22" s="3"/>
      <c r="H22" s="3"/>
      <c r="I22" s="3"/>
      <c r="J22" s="70"/>
      <c r="K22" s="3"/>
      <c r="L22" s="3"/>
      <c r="M22" s="5"/>
      <c r="N22" s="5"/>
      <c r="O22" s="61">
        <f t="shared" si="0"/>
        <v>0</v>
      </c>
      <c r="P22" s="5"/>
      <c r="Q22" s="61">
        <f t="shared" si="1"/>
        <v>0</v>
      </c>
      <c r="R22" s="5"/>
      <c r="S22" s="61">
        <f t="shared" si="2"/>
        <v>0</v>
      </c>
      <c r="T22" s="5"/>
      <c r="U22" s="5"/>
      <c r="V22" s="5"/>
      <c r="W22" s="5"/>
      <c r="X22" s="61">
        <f t="shared" si="3"/>
        <v>0</v>
      </c>
      <c r="Y22" s="3"/>
      <c r="Z22" s="31"/>
    </row>
    <row r="23" spans="1:26">
      <c r="A23" s="30"/>
      <c r="B23" s="2"/>
      <c r="C23" s="4"/>
      <c r="D23" s="4"/>
      <c r="E23" s="4"/>
      <c r="F23" s="3"/>
      <c r="G23" s="3"/>
      <c r="H23" s="3"/>
      <c r="I23" s="3"/>
      <c r="J23" s="70"/>
      <c r="K23" s="3"/>
      <c r="L23" s="3"/>
      <c r="M23" s="5"/>
      <c r="N23" s="5"/>
      <c r="O23" s="61">
        <f t="shared" si="0"/>
        <v>0</v>
      </c>
      <c r="P23" s="5"/>
      <c r="Q23" s="61">
        <f t="shared" si="1"/>
        <v>0</v>
      </c>
      <c r="R23" s="5"/>
      <c r="S23" s="61">
        <f t="shared" si="2"/>
        <v>0</v>
      </c>
      <c r="T23" s="5"/>
      <c r="U23" s="5"/>
      <c r="V23" s="5"/>
      <c r="W23" s="5"/>
      <c r="X23" s="61">
        <f t="shared" si="3"/>
        <v>0</v>
      </c>
      <c r="Y23" s="3"/>
      <c r="Z23" s="31"/>
    </row>
    <row r="24" spans="1:26">
      <c r="A24" s="30"/>
      <c r="B24" s="2"/>
      <c r="C24" s="4"/>
      <c r="D24" s="4"/>
      <c r="E24" s="4"/>
      <c r="F24" s="3"/>
      <c r="G24" s="3"/>
      <c r="H24" s="3"/>
      <c r="I24" s="3"/>
      <c r="J24" s="70"/>
      <c r="K24" s="3"/>
      <c r="L24" s="3"/>
      <c r="M24" s="5"/>
      <c r="N24" s="5"/>
      <c r="O24" s="61">
        <f t="shared" si="0"/>
        <v>0</v>
      </c>
      <c r="P24" s="5"/>
      <c r="Q24" s="61">
        <f t="shared" si="1"/>
        <v>0</v>
      </c>
      <c r="R24" s="5"/>
      <c r="S24" s="61">
        <f t="shared" si="2"/>
        <v>0</v>
      </c>
      <c r="T24" s="5"/>
      <c r="U24" s="5"/>
      <c r="V24" s="5"/>
      <c r="W24" s="5"/>
      <c r="X24" s="61">
        <f t="shared" si="3"/>
        <v>0</v>
      </c>
      <c r="Y24" s="3"/>
      <c r="Z24" s="31"/>
    </row>
    <row r="25" spans="1:26">
      <c r="A25" s="30"/>
      <c r="B25" s="2"/>
      <c r="C25" s="4"/>
      <c r="D25" s="4"/>
      <c r="E25" s="4"/>
      <c r="F25" s="3"/>
      <c r="G25" s="3"/>
      <c r="H25" s="3"/>
      <c r="I25" s="3"/>
      <c r="J25" s="70"/>
      <c r="K25" s="3"/>
      <c r="L25" s="3"/>
      <c r="M25" s="5"/>
      <c r="N25" s="5"/>
      <c r="O25" s="61">
        <f t="shared" si="0"/>
        <v>0</v>
      </c>
      <c r="P25" s="5"/>
      <c r="Q25" s="61">
        <f t="shared" si="1"/>
        <v>0</v>
      </c>
      <c r="R25" s="5"/>
      <c r="S25" s="61">
        <f t="shared" si="2"/>
        <v>0</v>
      </c>
      <c r="T25" s="5"/>
      <c r="U25" s="5"/>
      <c r="V25" s="5"/>
      <c r="W25" s="5"/>
      <c r="X25" s="61">
        <f t="shared" si="3"/>
        <v>0</v>
      </c>
      <c r="Y25" s="3"/>
      <c r="Z25" s="31"/>
    </row>
    <row r="26" spans="1:26">
      <c r="A26" s="30"/>
      <c r="B26" s="2"/>
      <c r="C26" s="4"/>
      <c r="D26" s="4"/>
      <c r="E26" s="4"/>
      <c r="F26" s="3"/>
      <c r="G26" s="3"/>
      <c r="H26" s="3"/>
      <c r="I26" s="3"/>
      <c r="J26" s="70"/>
      <c r="K26" s="3"/>
      <c r="L26" s="3"/>
      <c r="M26" s="5"/>
      <c r="N26" s="5"/>
      <c r="O26" s="61">
        <f t="shared" si="0"/>
        <v>0</v>
      </c>
      <c r="P26" s="5"/>
      <c r="Q26" s="61">
        <f t="shared" si="1"/>
        <v>0</v>
      </c>
      <c r="R26" s="5"/>
      <c r="S26" s="61">
        <f t="shared" si="2"/>
        <v>0</v>
      </c>
      <c r="T26" s="5"/>
      <c r="U26" s="5"/>
      <c r="V26" s="5"/>
      <c r="W26" s="5"/>
      <c r="X26" s="61">
        <f t="shared" si="3"/>
        <v>0</v>
      </c>
      <c r="Y26" s="3"/>
      <c r="Z26" s="31"/>
    </row>
    <row r="27" spans="1:26">
      <c r="A27" s="30"/>
      <c r="B27" s="2"/>
      <c r="C27" s="4"/>
      <c r="D27" s="4"/>
      <c r="E27" s="4"/>
      <c r="F27" s="3"/>
      <c r="G27" s="3"/>
      <c r="H27" s="3"/>
      <c r="I27" s="3"/>
      <c r="J27" s="70"/>
      <c r="K27" s="3"/>
      <c r="L27" s="3"/>
      <c r="M27" s="5"/>
      <c r="N27" s="5"/>
      <c r="O27" s="61">
        <f t="shared" si="0"/>
        <v>0</v>
      </c>
      <c r="P27" s="5"/>
      <c r="Q27" s="61">
        <f t="shared" si="1"/>
        <v>0</v>
      </c>
      <c r="R27" s="5"/>
      <c r="S27" s="61">
        <f t="shared" si="2"/>
        <v>0</v>
      </c>
      <c r="T27" s="5"/>
      <c r="U27" s="5"/>
      <c r="V27" s="5"/>
      <c r="W27" s="5"/>
      <c r="X27" s="61">
        <f t="shared" si="3"/>
        <v>0</v>
      </c>
      <c r="Y27" s="3"/>
      <c r="Z27" s="31"/>
    </row>
    <row r="28" spans="1:26">
      <c r="A28" s="30"/>
      <c r="B28" s="2"/>
      <c r="C28" s="4"/>
      <c r="D28" s="4"/>
      <c r="E28" s="4"/>
      <c r="F28" s="3"/>
      <c r="G28" s="3"/>
      <c r="H28" s="3"/>
      <c r="I28" s="3"/>
      <c r="J28" s="70"/>
      <c r="K28" s="3"/>
      <c r="L28" s="3"/>
      <c r="M28" s="5"/>
      <c r="N28" s="5"/>
      <c r="O28" s="61">
        <f t="shared" si="0"/>
        <v>0</v>
      </c>
      <c r="P28" s="5"/>
      <c r="Q28" s="61">
        <f t="shared" si="1"/>
        <v>0</v>
      </c>
      <c r="R28" s="5"/>
      <c r="S28" s="61">
        <f t="shared" si="2"/>
        <v>0</v>
      </c>
      <c r="T28" s="5"/>
      <c r="U28" s="5"/>
      <c r="V28" s="5"/>
      <c r="W28" s="5"/>
      <c r="X28" s="61">
        <f t="shared" si="3"/>
        <v>0</v>
      </c>
      <c r="Y28" s="3"/>
      <c r="Z28" s="31"/>
    </row>
    <row r="29" spans="1:26">
      <c r="A29" s="30"/>
      <c r="B29" s="2"/>
      <c r="C29" s="4"/>
      <c r="D29" s="4"/>
      <c r="E29" s="4"/>
      <c r="F29" s="3"/>
      <c r="G29" s="3"/>
      <c r="H29" s="3"/>
      <c r="I29" s="3"/>
      <c r="J29" s="70"/>
      <c r="K29" s="3"/>
      <c r="L29" s="3"/>
      <c r="M29" s="5"/>
      <c r="N29" s="5"/>
      <c r="O29" s="61">
        <f t="shared" si="0"/>
        <v>0</v>
      </c>
      <c r="P29" s="5"/>
      <c r="Q29" s="61">
        <f t="shared" si="1"/>
        <v>0</v>
      </c>
      <c r="R29" s="5"/>
      <c r="S29" s="61">
        <f t="shared" si="2"/>
        <v>0</v>
      </c>
      <c r="T29" s="5"/>
      <c r="U29" s="5"/>
      <c r="V29" s="5"/>
      <c r="W29" s="5"/>
      <c r="X29" s="61">
        <f t="shared" si="3"/>
        <v>0</v>
      </c>
      <c r="Y29" s="3"/>
      <c r="Z29" s="31"/>
    </row>
    <row r="30" spans="1:26" ht="15.75" thickBot="1">
      <c r="A30" s="32"/>
      <c r="B30" s="33"/>
      <c r="C30" s="7"/>
      <c r="D30" s="7"/>
      <c r="E30" s="7"/>
      <c r="F30" s="6"/>
      <c r="G30" s="6"/>
      <c r="H30" s="6"/>
      <c r="I30" s="6"/>
      <c r="J30" s="71"/>
      <c r="K30" s="6"/>
      <c r="L30" s="6"/>
      <c r="M30" s="34"/>
      <c r="N30" s="34"/>
      <c r="O30" s="62">
        <f t="shared" si="0"/>
        <v>0</v>
      </c>
      <c r="P30" s="34"/>
      <c r="Q30" s="62">
        <f t="shared" si="1"/>
        <v>0</v>
      </c>
      <c r="R30" s="34"/>
      <c r="S30" s="62">
        <f t="shared" si="2"/>
        <v>0</v>
      </c>
      <c r="T30" s="34"/>
      <c r="U30" s="34"/>
      <c r="V30" s="34"/>
      <c r="W30" s="34"/>
      <c r="X30" s="62">
        <f t="shared" si="3"/>
        <v>0</v>
      </c>
      <c r="Y30" s="6"/>
      <c r="Z30" s="35"/>
    </row>
    <row r="31" spans="1:26">
      <c r="A31" s="22"/>
      <c r="B31" s="23"/>
      <c r="C31" s="24"/>
      <c r="D31" s="24"/>
      <c r="E31" s="24"/>
      <c r="F31" s="25"/>
      <c r="G31" s="25"/>
      <c r="H31" s="25"/>
      <c r="I31" s="25"/>
      <c r="J31" s="67"/>
      <c r="K31" s="25"/>
      <c r="L31" s="25"/>
      <c r="M31" s="26"/>
      <c r="N31" s="26"/>
      <c r="O31" s="27"/>
      <c r="P31" s="26"/>
      <c r="Q31" s="27"/>
      <c r="R31" s="26"/>
      <c r="S31" s="27"/>
      <c r="T31" s="26"/>
      <c r="U31" s="26"/>
      <c r="V31" s="26"/>
      <c r="W31" s="26"/>
      <c r="X31" s="27"/>
      <c r="Y31" s="25"/>
      <c r="Z31" s="28"/>
    </row>
    <row r="32" spans="1:26">
      <c r="A32" s="8"/>
      <c r="B32" s="9"/>
      <c r="C32" s="10"/>
      <c r="D32" s="10"/>
      <c r="E32" s="10"/>
      <c r="F32" s="11"/>
      <c r="G32" s="11"/>
      <c r="H32" s="11"/>
      <c r="I32" s="11"/>
      <c r="J32" s="68"/>
      <c r="K32" s="11"/>
      <c r="L32" s="11"/>
      <c r="M32" s="12"/>
      <c r="N32" s="12"/>
      <c r="O32" s="13"/>
      <c r="P32" s="12"/>
      <c r="Q32" s="13"/>
      <c r="R32" s="12"/>
      <c r="S32" s="13"/>
      <c r="T32" s="12"/>
      <c r="U32" s="12"/>
      <c r="V32" s="12"/>
      <c r="W32" s="12"/>
      <c r="X32" s="13"/>
      <c r="Y32" s="11"/>
      <c r="Z32" s="14"/>
    </row>
    <row r="33" spans="1:26" ht="15.75" thickBot="1">
      <c r="A33" s="36"/>
      <c r="B33" s="37"/>
      <c r="C33" s="38"/>
      <c r="D33" s="38"/>
      <c r="E33" s="38"/>
      <c r="F33" s="39"/>
      <c r="G33" s="39"/>
      <c r="H33" s="39"/>
      <c r="I33" s="39"/>
      <c r="J33" s="39"/>
      <c r="K33" s="39"/>
      <c r="L33" s="39"/>
      <c r="M33" s="40"/>
      <c r="N33" s="40"/>
      <c r="O33" s="41"/>
      <c r="P33" s="40"/>
      <c r="Q33" s="41"/>
      <c r="R33" s="40"/>
      <c r="S33" s="41"/>
      <c r="T33" s="40"/>
      <c r="U33" s="40"/>
      <c r="V33" s="40"/>
      <c r="W33" s="40"/>
      <c r="X33" s="41"/>
      <c r="Y33" s="39"/>
      <c r="Z33" s="42"/>
    </row>
    <row r="34" spans="1:26" ht="19.5" thickBot="1">
      <c r="A34" s="97" t="s">
        <v>23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9"/>
    </row>
    <row r="35" spans="1:26">
      <c r="A35" s="90" t="s">
        <v>0</v>
      </c>
      <c r="B35" s="92" t="s">
        <v>18</v>
      </c>
      <c r="C35" s="94" t="s">
        <v>1</v>
      </c>
      <c r="D35" s="100" t="s">
        <v>24</v>
      </c>
      <c r="E35" s="94" t="s">
        <v>2</v>
      </c>
      <c r="F35" s="94" t="s">
        <v>3</v>
      </c>
      <c r="G35" s="94" t="s">
        <v>20</v>
      </c>
      <c r="H35" s="92" t="s">
        <v>16</v>
      </c>
      <c r="I35" s="92" t="s">
        <v>17</v>
      </c>
      <c r="J35" s="92" t="s">
        <v>4</v>
      </c>
      <c r="K35" s="92" t="s">
        <v>19</v>
      </c>
      <c r="L35" s="92" t="s">
        <v>5</v>
      </c>
      <c r="M35" s="94" t="s">
        <v>6</v>
      </c>
      <c r="N35" s="94"/>
      <c r="O35" s="94"/>
      <c r="P35" s="94"/>
      <c r="Q35" s="94"/>
      <c r="R35" s="94"/>
      <c r="S35" s="94"/>
      <c r="T35" s="94" t="s">
        <v>7</v>
      </c>
      <c r="U35" s="94"/>
      <c r="V35" s="94"/>
      <c r="W35" s="94"/>
      <c r="X35" s="94"/>
      <c r="Y35" s="92" t="s">
        <v>8</v>
      </c>
      <c r="Z35" s="88" t="s">
        <v>21</v>
      </c>
    </row>
    <row r="36" spans="1:26" ht="45.75" thickBot="1">
      <c r="A36" s="91"/>
      <c r="B36" s="93"/>
      <c r="C36" s="95"/>
      <c r="D36" s="101"/>
      <c r="E36" s="93"/>
      <c r="F36" s="95"/>
      <c r="G36" s="93"/>
      <c r="H36" s="93"/>
      <c r="I36" s="93"/>
      <c r="J36" s="96"/>
      <c r="K36" s="93"/>
      <c r="L36" s="96"/>
      <c r="M36" s="18" t="s">
        <v>9</v>
      </c>
      <c r="N36" s="18" t="s">
        <v>10</v>
      </c>
      <c r="O36" s="19" t="s">
        <v>11</v>
      </c>
      <c r="P36" s="19" t="s">
        <v>12</v>
      </c>
      <c r="Q36" s="19" t="s">
        <v>13</v>
      </c>
      <c r="R36" s="19" t="s">
        <v>14</v>
      </c>
      <c r="S36" s="19" t="s">
        <v>15</v>
      </c>
      <c r="T36" s="19" t="s">
        <v>9</v>
      </c>
      <c r="U36" s="19" t="s">
        <v>10</v>
      </c>
      <c r="V36" s="19" t="s">
        <v>12</v>
      </c>
      <c r="W36" s="19" t="s">
        <v>14</v>
      </c>
      <c r="X36" s="19" t="s">
        <v>15</v>
      </c>
      <c r="Y36" s="96"/>
      <c r="Z36" s="89"/>
    </row>
    <row r="37" spans="1:26">
      <c r="A37" s="43">
        <v>1</v>
      </c>
      <c r="B37" s="20">
        <v>2</v>
      </c>
      <c r="C37" s="43">
        <v>3</v>
      </c>
      <c r="D37" s="20">
        <v>4</v>
      </c>
      <c r="E37" s="43">
        <v>5</v>
      </c>
      <c r="F37" s="20">
        <v>6</v>
      </c>
      <c r="G37" s="43">
        <v>7</v>
      </c>
      <c r="H37" s="20">
        <v>8</v>
      </c>
      <c r="I37" s="43">
        <v>9</v>
      </c>
      <c r="J37" s="20">
        <v>10</v>
      </c>
      <c r="K37" s="43">
        <v>11</v>
      </c>
      <c r="L37" s="20">
        <v>12</v>
      </c>
      <c r="M37" s="43">
        <v>13</v>
      </c>
      <c r="N37" s="20">
        <v>14</v>
      </c>
      <c r="O37" s="43">
        <v>15</v>
      </c>
      <c r="P37" s="20">
        <v>16</v>
      </c>
      <c r="Q37" s="43">
        <v>17</v>
      </c>
      <c r="R37" s="20">
        <v>18</v>
      </c>
      <c r="S37" s="43">
        <v>19</v>
      </c>
      <c r="T37" s="20">
        <v>20</v>
      </c>
      <c r="U37" s="43">
        <v>21</v>
      </c>
      <c r="V37" s="20">
        <v>22</v>
      </c>
      <c r="W37" s="43">
        <v>23</v>
      </c>
      <c r="X37" s="20">
        <v>24</v>
      </c>
      <c r="Y37" s="43">
        <v>25</v>
      </c>
      <c r="Z37" s="20">
        <v>26</v>
      </c>
    </row>
    <row r="38" spans="1:26" ht="30">
      <c r="A38" s="66" t="s">
        <v>42</v>
      </c>
      <c r="B38" s="2">
        <v>44361</v>
      </c>
      <c r="C38" s="64" t="s">
        <v>27</v>
      </c>
      <c r="D38" s="64" t="s">
        <v>43</v>
      </c>
      <c r="E38" s="65" t="s">
        <v>28</v>
      </c>
      <c r="F38" s="64" t="s">
        <v>44</v>
      </c>
      <c r="G38" s="64" t="s">
        <v>45</v>
      </c>
      <c r="H38" s="3">
        <v>4</v>
      </c>
      <c r="I38" s="3">
        <v>9</v>
      </c>
      <c r="J38" s="3">
        <v>2</v>
      </c>
      <c r="K38" s="3">
        <v>1.7</v>
      </c>
      <c r="L38" s="64" t="s">
        <v>31</v>
      </c>
      <c r="M38" s="5">
        <v>18</v>
      </c>
      <c r="N38" s="5">
        <v>65</v>
      </c>
      <c r="O38" s="61">
        <f t="shared" ref="O38:O72" si="4">M38+N38</f>
        <v>83</v>
      </c>
      <c r="P38" s="5">
        <v>1</v>
      </c>
      <c r="Q38" s="61">
        <f t="shared" ref="Q38:Q72" si="5">O38+P38</f>
        <v>84</v>
      </c>
      <c r="R38" s="5">
        <v>16</v>
      </c>
      <c r="S38" s="61">
        <f t="shared" ref="S38:S72" si="6">Q38+R38</f>
        <v>100</v>
      </c>
      <c r="T38" s="5"/>
      <c r="U38" s="5"/>
      <c r="V38" s="5"/>
      <c r="W38" s="5"/>
      <c r="X38" s="61">
        <f t="shared" ref="X38:X72" si="7">T38+U38+V38+W38</f>
        <v>0</v>
      </c>
      <c r="Y38" s="3"/>
      <c r="Z38" s="31" t="s">
        <v>75</v>
      </c>
    </row>
    <row r="39" spans="1:26" ht="30">
      <c r="A39" s="66" t="s">
        <v>46</v>
      </c>
      <c r="B39" s="2">
        <v>44361</v>
      </c>
      <c r="C39" s="64" t="s">
        <v>27</v>
      </c>
      <c r="D39" s="64" t="s">
        <v>43</v>
      </c>
      <c r="E39" s="65" t="s">
        <v>28</v>
      </c>
      <c r="F39" s="64" t="s">
        <v>47</v>
      </c>
      <c r="G39" s="64" t="s">
        <v>49</v>
      </c>
      <c r="H39" s="3">
        <v>3</v>
      </c>
      <c r="I39" s="3">
        <v>46</v>
      </c>
      <c r="J39" s="3">
        <v>6</v>
      </c>
      <c r="K39" s="3">
        <v>0.8</v>
      </c>
      <c r="L39" s="64" t="s">
        <v>31</v>
      </c>
      <c r="M39" s="5">
        <v>10</v>
      </c>
      <c r="N39" s="5">
        <v>45</v>
      </c>
      <c r="O39" s="61">
        <f t="shared" si="4"/>
        <v>55</v>
      </c>
      <c r="P39" s="5">
        <v>1</v>
      </c>
      <c r="Q39" s="61">
        <f t="shared" si="5"/>
        <v>56</v>
      </c>
      <c r="R39" s="5">
        <v>10</v>
      </c>
      <c r="S39" s="61">
        <f t="shared" si="6"/>
        <v>66</v>
      </c>
      <c r="T39" s="5">
        <v>1093</v>
      </c>
      <c r="U39" s="5">
        <v>165</v>
      </c>
      <c r="V39" s="5">
        <v>1</v>
      </c>
      <c r="W39" s="5"/>
      <c r="X39" s="61">
        <f t="shared" si="7"/>
        <v>1259</v>
      </c>
      <c r="Y39" s="3">
        <v>1259</v>
      </c>
      <c r="Z39" s="31" t="s">
        <v>50</v>
      </c>
    </row>
    <row r="40" spans="1:26" ht="30">
      <c r="A40" s="66" t="s">
        <v>46</v>
      </c>
      <c r="B40" s="2">
        <v>44361</v>
      </c>
      <c r="C40" s="64" t="s">
        <v>27</v>
      </c>
      <c r="D40" s="64" t="s">
        <v>48</v>
      </c>
      <c r="E40" s="65" t="s">
        <v>28</v>
      </c>
      <c r="F40" s="64" t="s">
        <v>47</v>
      </c>
      <c r="G40" s="64" t="s">
        <v>49</v>
      </c>
      <c r="H40" s="3">
        <v>4</v>
      </c>
      <c r="I40" s="3">
        <v>47</v>
      </c>
      <c r="J40" s="3">
        <v>3</v>
      </c>
      <c r="K40" s="3">
        <v>2.2000000000000002</v>
      </c>
      <c r="L40" s="64" t="s">
        <v>31</v>
      </c>
      <c r="M40" s="5">
        <v>5</v>
      </c>
      <c r="N40" s="5">
        <v>67</v>
      </c>
      <c r="O40" s="61">
        <f t="shared" si="4"/>
        <v>72</v>
      </c>
      <c r="P40" s="5">
        <v>1</v>
      </c>
      <c r="Q40" s="61">
        <f t="shared" si="5"/>
        <v>73</v>
      </c>
      <c r="R40" s="5">
        <v>26</v>
      </c>
      <c r="S40" s="61">
        <f t="shared" si="6"/>
        <v>99</v>
      </c>
      <c r="T40" s="5">
        <v>570</v>
      </c>
      <c r="U40" s="5">
        <v>246</v>
      </c>
      <c r="V40" s="5">
        <v>1</v>
      </c>
      <c r="W40" s="5"/>
      <c r="X40" s="61">
        <f t="shared" si="7"/>
        <v>817</v>
      </c>
      <c r="Y40" s="3">
        <v>817</v>
      </c>
      <c r="Z40" s="31" t="s">
        <v>51</v>
      </c>
    </row>
    <row r="41" spans="1:26" ht="30">
      <c r="A41" s="66" t="s">
        <v>46</v>
      </c>
      <c r="B41" s="2">
        <v>44361</v>
      </c>
      <c r="C41" s="64" t="s">
        <v>27</v>
      </c>
      <c r="D41" s="64" t="s">
        <v>43</v>
      </c>
      <c r="E41" s="65" t="s">
        <v>28</v>
      </c>
      <c r="F41" s="64" t="s">
        <v>47</v>
      </c>
      <c r="G41" s="64" t="s">
        <v>49</v>
      </c>
      <c r="H41" s="3">
        <v>3</v>
      </c>
      <c r="I41" s="3">
        <v>48</v>
      </c>
      <c r="J41" s="3">
        <v>3</v>
      </c>
      <c r="K41" s="3">
        <v>1.4</v>
      </c>
      <c r="L41" s="64" t="s">
        <v>52</v>
      </c>
      <c r="M41" s="5">
        <v>10</v>
      </c>
      <c r="N41" s="5">
        <v>106</v>
      </c>
      <c r="O41" s="61">
        <f t="shared" si="4"/>
        <v>116</v>
      </c>
      <c r="P41" s="5">
        <v>5</v>
      </c>
      <c r="Q41" s="61">
        <f t="shared" si="5"/>
        <v>121</v>
      </c>
      <c r="R41" s="5">
        <v>29</v>
      </c>
      <c r="S41" s="61">
        <f t="shared" si="6"/>
        <v>150</v>
      </c>
      <c r="T41" s="5">
        <v>1283</v>
      </c>
      <c r="U41" s="5">
        <v>468</v>
      </c>
      <c r="V41" s="5">
        <v>10</v>
      </c>
      <c r="W41" s="5"/>
      <c r="X41" s="61">
        <f t="shared" si="7"/>
        <v>1761</v>
      </c>
      <c r="Y41" s="3">
        <v>1761</v>
      </c>
      <c r="Z41" s="31" t="s">
        <v>53</v>
      </c>
    </row>
    <row r="42" spans="1:26" ht="30">
      <c r="A42" s="66" t="s">
        <v>54</v>
      </c>
      <c r="B42" s="2">
        <v>44361</v>
      </c>
      <c r="C42" s="64" t="s">
        <v>77</v>
      </c>
      <c r="D42" s="64" t="s">
        <v>48</v>
      </c>
      <c r="E42" s="65" t="s">
        <v>28</v>
      </c>
      <c r="F42" s="64" t="s">
        <v>55</v>
      </c>
      <c r="G42" s="64" t="s">
        <v>56</v>
      </c>
      <c r="H42" s="3">
        <v>4</v>
      </c>
      <c r="I42" s="3">
        <v>29</v>
      </c>
      <c r="J42" s="73" t="s">
        <v>57</v>
      </c>
      <c r="K42" s="3">
        <v>0.7</v>
      </c>
      <c r="L42" s="64" t="s">
        <v>31</v>
      </c>
      <c r="M42" s="5">
        <v>47</v>
      </c>
      <c r="N42" s="5">
        <v>110</v>
      </c>
      <c r="O42" s="61">
        <f t="shared" si="4"/>
        <v>157</v>
      </c>
      <c r="P42" s="5">
        <v>4</v>
      </c>
      <c r="Q42" s="61">
        <f t="shared" si="5"/>
        <v>161</v>
      </c>
      <c r="R42" s="5">
        <v>21</v>
      </c>
      <c r="S42" s="61">
        <f t="shared" si="6"/>
        <v>182</v>
      </c>
      <c r="T42" s="5">
        <v>9737</v>
      </c>
      <c r="U42" s="5">
        <v>791</v>
      </c>
      <c r="V42" s="5">
        <v>12</v>
      </c>
      <c r="W42" s="5"/>
      <c r="X42" s="61">
        <f t="shared" si="7"/>
        <v>10540</v>
      </c>
      <c r="Y42" s="3">
        <v>10540</v>
      </c>
      <c r="Z42" s="31" t="s">
        <v>58</v>
      </c>
    </row>
    <row r="43" spans="1:26" ht="30">
      <c r="A43" s="66" t="s">
        <v>54</v>
      </c>
      <c r="B43" s="2">
        <v>44361</v>
      </c>
      <c r="C43" s="64" t="s">
        <v>77</v>
      </c>
      <c r="D43" s="64" t="s">
        <v>48</v>
      </c>
      <c r="E43" s="65" t="s">
        <v>28</v>
      </c>
      <c r="F43" s="64" t="s">
        <v>55</v>
      </c>
      <c r="G43" s="64" t="s">
        <v>56</v>
      </c>
      <c r="H43" s="3">
        <v>4</v>
      </c>
      <c r="I43" s="3">
        <v>30</v>
      </c>
      <c r="J43" s="73" t="s">
        <v>57</v>
      </c>
      <c r="K43" s="3">
        <v>0.2</v>
      </c>
      <c r="L43" s="64" t="s">
        <v>31</v>
      </c>
      <c r="M43" s="5">
        <v>15</v>
      </c>
      <c r="N43" s="5">
        <v>42</v>
      </c>
      <c r="O43" s="61">
        <f t="shared" si="4"/>
        <v>57</v>
      </c>
      <c r="P43" s="5">
        <v>1</v>
      </c>
      <c r="Q43" s="61">
        <f t="shared" si="5"/>
        <v>58</v>
      </c>
      <c r="R43" s="5">
        <v>12</v>
      </c>
      <c r="S43" s="61">
        <f t="shared" si="6"/>
        <v>70</v>
      </c>
      <c r="T43" s="5">
        <v>2801</v>
      </c>
      <c r="U43" s="5">
        <v>311</v>
      </c>
      <c r="V43" s="5">
        <v>3</v>
      </c>
      <c r="W43" s="5"/>
      <c r="X43" s="61">
        <f t="shared" si="7"/>
        <v>3115</v>
      </c>
      <c r="Y43" s="3">
        <v>3115</v>
      </c>
      <c r="Z43" s="31" t="s">
        <v>59</v>
      </c>
    </row>
    <row r="44" spans="1:26" ht="30">
      <c r="A44" s="66" t="s">
        <v>54</v>
      </c>
      <c r="B44" s="2">
        <v>44361</v>
      </c>
      <c r="C44" s="64" t="s">
        <v>77</v>
      </c>
      <c r="D44" s="64" t="s">
        <v>43</v>
      </c>
      <c r="E44" s="65" t="s">
        <v>28</v>
      </c>
      <c r="F44" s="64" t="s">
        <v>55</v>
      </c>
      <c r="G44" s="64" t="s">
        <v>56</v>
      </c>
      <c r="H44" s="3">
        <v>4</v>
      </c>
      <c r="I44" s="3">
        <v>30</v>
      </c>
      <c r="J44" s="73" t="s">
        <v>60</v>
      </c>
      <c r="K44" s="3">
        <v>0.3</v>
      </c>
      <c r="L44" s="64" t="s">
        <v>31</v>
      </c>
      <c r="M44" s="5">
        <v>24</v>
      </c>
      <c r="N44" s="5">
        <v>30</v>
      </c>
      <c r="O44" s="61">
        <f t="shared" si="4"/>
        <v>54</v>
      </c>
      <c r="P44" s="5">
        <v>2</v>
      </c>
      <c r="Q44" s="61">
        <f t="shared" si="5"/>
        <v>56</v>
      </c>
      <c r="R44" s="5">
        <v>12</v>
      </c>
      <c r="S44" s="61">
        <f t="shared" si="6"/>
        <v>68</v>
      </c>
      <c r="T44" s="5">
        <v>5266</v>
      </c>
      <c r="U44" s="5">
        <v>240</v>
      </c>
      <c r="V44" s="5">
        <v>7</v>
      </c>
      <c r="W44" s="5"/>
      <c r="X44" s="61">
        <f t="shared" si="7"/>
        <v>5513</v>
      </c>
      <c r="Y44" s="3">
        <v>5513</v>
      </c>
      <c r="Z44" s="31" t="s">
        <v>61</v>
      </c>
    </row>
    <row r="45" spans="1:26" ht="30">
      <c r="A45" s="66" t="s">
        <v>54</v>
      </c>
      <c r="B45" s="2">
        <v>44361</v>
      </c>
      <c r="C45" s="64" t="s">
        <v>77</v>
      </c>
      <c r="D45" s="64" t="s">
        <v>32</v>
      </c>
      <c r="E45" s="65" t="s">
        <v>28</v>
      </c>
      <c r="F45" s="64" t="s">
        <v>55</v>
      </c>
      <c r="G45" s="64" t="s">
        <v>56</v>
      </c>
      <c r="H45" s="3">
        <v>4</v>
      </c>
      <c r="I45" s="3">
        <v>31</v>
      </c>
      <c r="J45" s="73" t="s">
        <v>62</v>
      </c>
      <c r="K45" s="3">
        <v>0.3</v>
      </c>
      <c r="L45" s="64" t="s">
        <v>31</v>
      </c>
      <c r="M45" s="5">
        <v>46</v>
      </c>
      <c r="N45" s="5">
        <v>62</v>
      </c>
      <c r="O45" s="61">
        <f t="shared" si="4"/>
        <v>108</v>
      </c>
      <c r="P45" s="5">
        <v>2</v>
      </c>
      <c r="Q45" s="61">
        <f t="shared" si="5"/>
        <v>110</v>
      </c>
      <c r="R45" s="5">
        <v>14</v>
      </c>
      <c r="S45" s="61">
        <f t="shared" si="6"/>
        <v>124</v>
      </c>
      <c r="T45" s="5">
        <v>8902</v>
      </c>
      <c r="U45" s="5">
        <v>449</v>
      </c>
      <c r="V45" s="5">
        <v>6</v>
      </c>
      <c r="W45" s="5"/>
      <c r="X45" s="61">
        <f t="shared" si="7"/>
        <v>9357</v>
      </c>
      <c r="Y45" s="3">
        <v>9357</v>
      </c>
      <c r="Z45" s="31" t="s">
        <v>65</v>
      </c>
    </row>
    <row r="46" spans="1:26" ht="30">
      <c r="A46" s="66" t="s">
        <v>54</v>
      </c>
      <c r="B46" s="2">
        <v>44361</v>
      </c>
      <c r="C46" s="64" t="s">
        <v>77</v>
      </c>
      <c r="D46" s="64" t="s">
        <v>32</v>
      </c>
      <c r="E46" s="65" t="s">
        <v>28</v>
      </c>
      <c r="F46" s="64" t="s">
        <v>55</v>
      </c>
      <c r="G46" s="64" t="s">
        <v>56</v>
      </c>
      <c r="H46" s="3">
        <v>4</v>
      </c>
      <c r="I46" s="3">
        <v>31</v>
      </c>
      <c r="J46" s="73" t="s">
        <v>63</v>
      </c>
      <c r="K46" s="3">
        <v>0.6</v>
      </c>
      <c r="L46" s="64" t="s">
        <v>31</v>
      </c>
      <c r="M46" s="5">
        <v>70</v>
      </c>
      <c r="N46" s="5">
        <v>129</v>
      </c>
      <c r="O46" s="61">
        <f t="shared" si="4"/>
        <v>199</v>
      </c>
      <c r="P46" s="5">
        <v>4</v>
      </c>
      <c r="Q46" s="61">
        <f t="shared" si="5"/>
        <v>203</v>
      </c>
      <c r="R46" s="5">
        <v>25</v>
      </c>
      <c r="S46" s="61">
        <f t="shared" si="6"/>
        <v>228</v>
      </c>
      <c r="T46" s="5">
        <v>13856</v>
      </c>
      <c r="U46" s="5">
        <v>937</v>
      </c>
      <c r="V46" s="5">
        <v>12</v>
      </c>
      <c r="W46" s="5"/>
      <c r="X46" s="61">
        <f t="shared" si="7"/>
        <v>14805</v>
      </c>
      <c r="Y46" s="3">
        <v>14805</v>
      </c>
      <c r="Z46" s="31" t="s">
        <v>65</v>
      </c>
    </row>
    <row r="47" spans="1:26" ht="30">
      <c r="A47" s="66" t="s">
        <v>54</v>
      </c>
      <c r="B47" s="2">
        <v>44361</v>
      </c>
      <c r="C47" s="64" t="s">
        <v>77</v>
      </c>
      <c r="D47" s="64" t="s">
        <v>32</v>
      </c>
      <c r="E47" s="65" t="s">
        <v>28</v>
      </c>
      <c r="F47" s="64" t="s">
        <v>55</v>
      </c>
      <c r="G47" s="64" t="s">
        <v>56</v>
      </c>
      <c r="H47" s="3">
        <v>4</v>
      </c>
      <c r="I47" s="3">
        <v>31</v>
      </c>
      <c r="J47" s="73" t="s">
        <v>64</v>
      </c>
      <c r="K47" s="3">
        <v>0.4</v>
      </c>
      <c r="L47" s="64" t="s">
        <v>31</v>
      </c>
      <c r="M47" s="5">
        <v>32</v>
      </c>
      <c r="N47" s="5">
        <v>62</v>
      </c>
      <c r="O47" s="61">
        <f t="shared" si="4"/>
        <v>94</v>
      </c>
      <c r="P47" s="5">
        <v>1</v>
      </c>
      <c r="Q47" s="61">
        <f t="shared" si="5"/>
        <v>95</v>
      </c>
      <c r="R47" s="5">
        <v>13</v>
      </c>
      <c r="S47" s="61">
        <f t="shared" si="6"/>
        <v>108</v>
      </c>
      <c r="T47" s="5">
        <v>6030</v>
      </c>
      <c r="U47" s="5">
        <v>446</v>
      </c>
      <c r="V47" s="5">
        <v>3</v>
      </c>
      <c r="W47" s="5"/>
      <c r="X47" s="61">
        <f t="shared" si="7"/>
        <v>6479</v>
      </c>
      <c r="Y47" s="3">
        <v>6479</v>
      </c>
      <c r="Z47" s="31" t="s">
        <v>65</v>
      </c>
    </row>
    <row r="48" spans="1:26" ht="30">
      <c r="A48" s="66" t="s">
        <v>54</v>
      </c>
      <c r="B48" s="2">
        <v>44361</v>
      </c>
      <c r="C48" s="64" t="s">
        <v>77</v>
      </c>
      <c r="D48" s="64" t="s">
        <v>43</v>
      </c>
      <c r="E48" s="65" t="s">
        <v>28</v>
      </c>
      <c r="F48" s="64" t="s">
        <v>55</v>
      </c>
      <c r="G48" s="64" t="s">
        <v>56</v>
      </c>
      <c r="H48" s="3">
        <v>4</v>
      </c>
      <c r="I48" s="3">
        <v>31</v>
      </c>
      <c r="J48" s="73" t="s">
        <v>66</v>
      </c>
      <c r="K48" s="3">
        <v>0.1</v>
      </c>
      <c r="L48" s="64" t="s">
        <v>31</v>
      </c>
      <c r="M48" s="5">
        <v>9</v>
      </c>
      <c r="N48" s="5">
        <v>19</v>
      </c>
      <c r="O48" s="61">
        <f t="shared" si="4"/>
        <v>28</v>
      </c>
      <c r="P48" s="5"/>
      <c r="Q48" s="61">
        <f t="shared" si="5"/>
        <v>28</v>
      </c>
      <c r="R48" s="5">
        <v>4</v>
      </c>
      <c r="S48" s="61">
        <f t="shared" si="6"/>
        <v>32</v>
      </c>
      <c r="T48" s="5">
        <v>1826</v>
      </c>
      <c r="U48" s="5">
        <v>137</v>
      </c>
      <c r="V48" s="5"/>
      <c r="W48" s="5"/>
      <c r="X48" s="61">
        <f t="shared" si="7"/>
        <v>1963</v>
      </c>
      <c r="Y48" s="3">
        <v>1963</v>
      </c>
      <c r="Z48" s="31" t="s">
        <v>67</v>
      </c>
    </row>
    <row r="49" spans="1:26" ht="30">
      <c r="A49" s="66" t="s">
        <v>54</v>
      </c>
      <c r="B49" s="2">
        <v>44361</v>
      </c>
      <c r="C49" s="64" t="s">
        <v>77</v>
      </c>
      <c r="D49" s="64" t="s">
        <v>43</v>
      </c>
      <c r="E49" s="65" t="s">
        <v>28</v>
      </c>
      <c r="F49" s="64" t="s">
        <v>55</v>
      </c>
      <c r="G49" s="64" t="s">
        <v>56</v>
      </c>
      <c r="H49" s="3">
        <v>4</v>
      </c>
      <c r="I49" s="3">
        <v>31</v>
      </c>
      <c r="J49" s="73" t="s">
        <v>68</v>
      </c>
      <c r="K49" s="3">
        <v>0.2</v>
      </c>
      <c r="L49" s="64" t="s">
        <v>31</v>
      </c>
      <c r="M49" s="5">
        <v>13</v>
      </c>
      <c r="N49" s="5">
        <v>42</v>
      </c>
      <c r="O49" s="61">
        <f t="shared" si="4"/>
        <v>55</v>
      </c>
      <c r="P49" s="5">
        <v>1</v>
      </c>
      <c r="Q49" s="61">
        <f t="shared" si="5"/>
        <v>56</v>
      </c>
      <c r="R49" s="5">
        <v>7</v>
      </c>
      <c r="S49" s="61">
        <f t="shared" si="6"/>
        <v>63</v>
      </c>
      <c r="T49" s="5">
        <v>2606</v>
      </c>
      <c r="U49" s="5">
        <v>304</v>
      </c>
      <c r="V49" s="5">
        <v>3</v>
      </c>
      <c r="W49" s="5"/>
      <c r="X49" s="61">
        <f t="shared" si="7"/>
        <v>2913</v>
      </c>
      <c r="Y49" s="3">
        <v>2913</v>
      </c>
      <c r="Z49" s="31" t="s">
        <v>69</v>
      </c>
    </row>
    <row r="50" spans="1:26" ht="30">
      <c r="A50" s="66" t="s">
        <v>54</v>
      </c>
      <c r="B50" s="2">
        <v>44361</v>
      </c>
      <c r="C50" s="64" t="s">
        <v>77</v>
      </c>
      <c r="D50" s="64" t="s">
        <v>32</v>
      </c>
      <c r="E50" s="65" t="s">
        <v>28</v>
      </c>
      <c r="F50" s="64" t="s">
        <v>55</v>
      </c>
      <c r="G50" s="64" t="s">
        <v>56</v>
      </c>
      <c r="H50" s="3">
        <v>4</v>
      </c>
      <c r="I50" s="3">
        <v>32</v>
      </c>
      <c r="J50" s="73" t="s">
        <v>70</v>
      </c>
      <c r="K50" s="3">
        <v>0.4</v>
      </c>
      <c r="L50" s="64" t="s">
        <v>31</v>
      </c>
      <c r="M50" s="5">
        <v>23</v>
      </c>
      <c r="N50" s="5">
        <v>63</v>
      </c>
      <c r="O50" s="61">
        <f t="shared" si="4"/>
        <v>86</v>
      </c>
      <c r="P50" s="5">
        <v>1</v>
      </c>
      <c r="Q50" s="61">
        <f t="shared" si="5"/>
        <v>87</v>
      </c>
      <c r="R50" s="5">
        <v>14</v>
      </c>
      <c r="S50" s="61">
        <f t="shared" si="6"/>
        <v>101</v>
      </c>
      <c r="T50" s="5">
        <v>3509</v>
      </c>
      <c r="U50" s="5">
        <v>458</v>
      </c>
      <c r="V50" s="5">
        <v>3</v>
      </c>
      <c r="W50" s="5"/>
      <c r="X50" s="61">
        <f t="shared" si="7"/>
        <v>3970</v>
      </c>
      <c r="Y50" s="3">
        <v>3970</v>
      </c>
      <c r="Z50" s="31" t="s">
        <v>71</v>
      </c>
    </row>
    <row r="51" spans="1:26" ht="30">
      <c r="A51" s="66" t="s">
        <v>54</v>
      </c>
      <c r="B51" s="2">
        <v>44361</v>
      </c>
      <c r="C51" s="64" t="s">
        <v>77</v>
      </c>
      <c r="D51" s="64" t="s">
        <v>32</v>
      </c>
      <c r="E51" s="65" t="s">
        <v>28</v>
      </c>
      <c r="F51" s="64" t="s">
        <v>55</v>
      </c>
      <c r="G51" s="64" t="s">
        <v>56</v>
      </c>
      <c r="H51" s="3">
        <v>4</v>
      </c>
      <c r="I51" s="3">
        <v>32</v>
      </c>
      <c r="J51" s="73" t="s">
        <v>72</v>
      </c>
      <c r="K51" s="3">
        <v>0.2</v>
      </c>
      <c r="L51" s="64" t="s">
        <v>31</v>
      </c>
      <c r="M51" s="5">
        <v>10</v>
      </c>
      <c r="N51" s="5">
        <v>26</v>
      </c>
      <c r="O51" s="61">
        <f t="shared" si="4"/>
        <v>36</v>
      </c>
      <c r="P51" s="5"/>
      <c r="Q51" s="61">
        <f t="shared" si="5"/>
        <v>36</v>
      </c>
      <c r="R51" s="5">
        <v>4</v>
      </c>
      <c r="S51" s="61">
        <f t="shared" si="6"/>
        <v>40</v>
      </c>
      <c r="T51" s="5">
        <v>1798</v>
      </c>
      <c r="U51" s="5">
        <v>194</v>
      </c>
      <c r="V51" s="5"/>
      <c r="W51" s="5"/>
      <c r="X51" s="61">
        <f t="shared" si="7"/>
        <v>1992</v>
      </c>
      <c r="Y51" s="3">
        <v>1992</v>
      </c>
      <c r="Z51" s="31" t="s">
        <v>71</v>
      </c>
    </row>
    <row r="52" spans="1:26" ht="30">
      <c r="A52" s="66" t="s">
        <v>54</v>
      </c>
      <c r="B52" s="2">
        <v>44361</v>
      </c>
      <c r="C52" s="64" t="s">
        <v>77</v>
      </c>
      <c r="D52" s="64" t="s">
        <v>32</v>
      </c>
      <c r="E52" s="65" t="s">
        <v>28</v>
      </c>
      <c r="F52" s="64" t="s">
        <v>55</v>
      </c>
      <c r="G52" s="64" t="s">
        <v>56</v>
      </c>
      <c r="H52" s="3">
        <v>4</v>
      </c>
      <c r="I52" s="3">
        <v>34</v>
      </c>
      <c r="J52" s="73" t="s">
        <v>73</v>
      </c>
      <c r="K52" s="3">
        <v>0.7</v>
      </c>
      <c r="L52" s="64" t="s">
        <v>31</v>
      </c>
      <c r="M52" s="5">
        <v>43</v>
      </c>
      <c r="N52" s="5">
        <v>121</v>
      </c>
      <c r="O52" s="61">
        <f t="shared" si="4"/>
        <v>164</v>
      </c>
      <c r="P52" s="5">
        <v>2</v>
      </c>
      <c r="Q52" s="61">
        <f t="shared" si="5"/>
        <v>166</v>
      </c>
      <c r="R52" s="5">
        <v>24</v>
      </c>
      <c r="S52" s="61">
        <f t="shared" si="6"/>
        <v>190</v>
      </c>
      <c r="T52" s="5">
        <v>7399</v>
      </c>
      <c r="U52" s="5">
        <v>881</v>
      </c>
      <c r="V52" s="5">
        <v>6</v>
      </c>
      <c r="W52" s="5"/>
      <c r="X52" s="61">
        <f t="shared" si="7"/>
        <v>8286</v>
      </c>
      <c r="Y52" s="3">
        <v>8286</v>
      </c>
      <c r="Z52" s="31" t="s">
        <v>74</v>
      </c>
    </row>
    <row r="53" spans="1:26" ht="30">
      <c r="A53" s="66" t="s">
        <v>76</v>
      </c>
      <c r="B53" s="2">
        <v>44361</v>
      </c>
      <c r="C53" s="64" t="s">
        <v>27</v>
      </c>
      <c r="D53" s="64" t="s">
        <v>32</v>
      </c>
      <c r="E53" s="65" t="s">
        <v>28</v>
      </c>
      <c r="F53" s="64" t="s">
        <v>78</v>
      </c>
      <c r="G53" s="64" t="s">
        <v>79</v>
      </c>
      <c r="H53" s="3">
        <v>4</v>
      </c>
      <c r="I53" s="3">
        <v>77</v>
      </c>
      <c r="J53" s="73" t="s">
        <v>62</v>
      </c>
      <c r="K53" s="3">
        <v>0.3</v>
      </c>
      <c r="L53" s="64" t="s">
        <v>31</v>
      </c>
      <c r="M53" s="5">
        <v>14</v>
      </c>
      <c r="N53" s="5">
        <v>68</v>
      </c>
      <c r="O53" s="61">
        <f t="shared" si="4"/>
        <v>82</v>
      </c>
      <c r="P53" s="5">
        <v>1</v>
      </c>
      <c r="Q53" s="61">
        <f t="shared" si="5"/>
        <v>83</v>
      </c>
      <c r="R53" s="5">
        <v>12</v>
      </c>
      <c r="S53" s="61">
        <f t="shared" si="6"/>
        <v>95</v>
      </c>
      <c r="T53" s="5">
        <v>2578</v>
      </c>
      <c r="U53" s="5">
        <v>489</v>
      </c>
      <c r="V53" s="5">
        <v>3</v>
      </c>
      <c r="W53" s="5"/>
      <c r="X53" s="61">
        <f t="shared" si="7"/>
        <v>3070</v>
      </c>
      <c r="Y53" s="3">
        <v>3070</v>
      </c>
      <c r="Z53" s="31" t="s">
        <v>80</v>
      </c>
    </row>
    <row r="54" spans="1:26" ht="30">
      <c r="A54" s="66" t="s">
        <v>76</v>
      </c>
      <c r="B54" s="2">
        <v>44361</v>
      </c>
      <c r="C54" s="64" t="s">
        <v>77</v>
      </c>
      <c r="D54" s="64" t="s">
        <v>32</v>
      </c>
      <c r="E54" s="65" t="s">
        <v>28</v>
      </c>
      <c r="F54" s="64" t="s">
        <v>78</v>
      </c>
      <c r="G54" s="64" t="s">
        <v>79</v>
      </c>
      <c r="H54" s="3">
        <v>4</v>
      </c>
      <c r="I54" s="3">
        <v>88</v>
      </c>
      <c r="J54" s="73" t="s">
        <v>62</v>
      </c>
      <c r="K54" s="3">
        <v>0.2</v>
      </c>
      <c r="L54" s="64" t="s">
        <v>31</v>
      </c>
      <c r="M54" s="5">
        <v>16</v>
      </c>
      <c r="N54" s="5">
        <v>53</v>
      </c>
      <c r="O54" s="61">
        <f t="shared" si="4"/>
        <v>69</v>
      </c>
      <c r="P54" s="5">
        <v>1</v>
      </c>
      <c r="Q54" s="61">
        <f t="shared" si="5"/>
        <v>70</v>
      </c>
      <c r="R54" s="5">
        <v>10</v>
      </c>
      <c r="S54" s="61">
        <f t="shared" si="6"/>
        <v>80</v>
      </c>
      <c r="T54" s="5">
        <v>2920</v>
      </c>
      <c r="U54" s="5">
        <v>382</v>
      </c>
      <c r="V54" s="5">
        <v>3</v>
      </c>
      <c r="W54" s="5"/>
      <c r="X54" s="61">
        <f t="shared" si="7"/>
        <v>3305</v>
      </c>
      <c r="Y54" s="3">
        <v>3305</v>
      </c>
      <c r="Z54" s="31" t="s">
        <v>81</v>
      </c>
    </row>
    <row r="55" spans="1:26" ht="30">
      <c r="A55" s="66" t="s">
        <v>76</v>
      </c>
      <c r="B55" s="2">
        <v>44361</v>
      </c>
      <c r="C55" s="64" t="s">
        <v>77</v>
      </c>
      <c r="D55" s="64" t="s">
        <v>43</v>
      </c>
      <c r="E55" s="65" t="s">
        <v>28</v>
      </c>
      <c r="F55" s="64" t="s">
        <v>78</v>
      </c>
      <c r="G55" s="64" t="s">
        <v>79</v>
      </c>
      <c r="H55" s="3">
        <v>4</v>
      </c>
      <c r="I55" s="3">
        <v>109</v>
      </c>
      <c r="J55" s="73" t="s">
        <v>82</v>
      </c>
      <c r="K55" s="3">
        <v>0.4</v>
      </c>
      <c r="L55" s="64" t="s">
        <v>31</v>
      </c>
      <c r="M55" s="5">
        <v>29</v>
      </c>
      <c r="N55" s="5">
        <v>103</v>
      </c>
      <c r="O55" s="61">
        <f t="shared" si="4"/>
        <v>132</v>
      </c>
      <c r="P55" s="5">
        <v>2</v>
      </c>
      <c r="Q55" s="61">
        <f t="shared" si="5"/>
        <v>134</v>
      </c>
      <c r="R55" s="5">
        <v>17</v>
      </c>
      <c r="S55" s="61">
        <f t="shared" si="6"/>
        <v>151</v>
      </c>
      <c r="T55" s="5">
        <v>5527</v>
      </c>
      <c r="U55" s="5">
        <v>741</v>
      </c>
      <c r="V55" s="5">
        <v>6</v>
      </c>
      <c r="W55" s="5"/>
      <c r="X55" s="61">
        <f t="shared" si="7"/>
        <v>6274</v>
      </c>
      <c r="Y55" s="3">
        <v>6274</v>
      </c>
      <c r="Z55" s="31" t="s">
        <v>83</v>
      </c>
    </row>
    <row r="56" spans="1:26" ht="30">
      <c r="A56" s="66" t="s">
        <v>76</v>
      </c>
      <c r="B56" s="2">
        <v>44361</v>
      </c>
      <c r="C56" s="64" t="s">
        <v>77</v>
      </c>
      <c r="D56" s="64" t="s">
        <v>43</v>
      </c>
      <c r="E56" s="65" t="s">
        <v>28</v>
      </c>
      <c r="F56" s="64" t="s">
        <v>78</v>
      </c>
      <c r="G56" s="64" t="s">
        <v>79</v>
      </c>
      <c r="H56" s="3">
        <v>4</v>
      </c>
      <c r="I56" s="3">
        <v>109</v>
      </c>
      <c r="J56" s="73" t="s">
        <v>84</v>
      </c>
      <c r="K56" s="3">
        <v>0.5</v>
      </c>
      <c r="L56" s="64" t="s">
        <v>31</v>
      </c>
      <c r="M56" s="5">
        <v>20</v>
      </c>
      <c r="N56" s="5">
        <v>153</v>
      </c>
      <c r="O56" s="61">
        <f t="shared" si="4"/>
        <v>173</v>
      </c>
      <c r="P56" s="5">
        <v>3</v>
      </c>
      <c r="Q56" s="61">
        <f t="shared" si="5"/>
        <v>176</v>
      </c>
      <c r="R56" s="5">
        <v>28</v>
      </c>
      <c r="S56" s="61">
        <f t="shared" si="6"/>
        <v>204</v>
      </c>
      <c r="T56" s="5">
        <v>3700</v>
      </c>
      <c r="U56" s="5">
        <v>1105</v>
      </c>
      <c r="V56" s="5">
        <v>9</v>
      </c>
      <c r="W56" s="5"/>
      <c r="X56" s="61">
        <f t="shared" si="7"/>
        <v>4814</v>
      </c>
      <c r="Y56" s="3">
        <v>4814</v>
      </c>
      <c r="Z56" s="31" t="s">
        <v>83</v>
      </c>
    </row>
    <row r="57" spans="1:26" ht="30">
      <c r="A57" s="66" t="s">
        <v>85</v>
      </c>
      <c r="B57" s="2">
        <v>44361</v>
      </c>
      <c r="C57" s="64" t="s">
        <v>27</v>
      </c>
      <c r="D57" s="64" t="s">
        <v>32</v>
      </c>
      <c r="E57" s="65" t="s">
        <v>28</v>
      </c>
      <c r="F57" s="64" t="s">
        <v>44</v>
      </c>
      <c r="G57" s="64" t="s">
        <v>79</v>
      </c>
      <c r="H57" s="3">
        <v>4</v>
      </c>
      <c r="I57" s="3">
        <v>10</v>
      </c>
      <c r="J57" s="73" t="s">
        <v>86</v>
      </c>
      <c r="K57" s="3">
        <v>0.2</v>
      </c>
      <c r="L57" s="64" t="s">
        <v>31</v>
      </c>
      <c r="M57" s="5">
        <v>11</v>
      </c>
      <c r="N57" s="5">
        <v>23</v>
      </c>
      <c r="O57" s="61">
        <f t="shared" si="4"/>
        <v>34</v>
      </c>
      <c r="P57" s="5">
        <v>1</v>
      </c>
      <c r="Q57" s="61">
        <f t="shared" si="5"/>
        <v>35</v>
      </c>
      <c r="R57" s="5">
        <v>4</v>
      </c>
      <c r="S57" s="61">
        <f t="shared" si="6"/>
        <v>39</v>
      </c>
      <c r="T57" s="5">
        <v>2264</v>
      </c>
      <c r="U57" s="5">
        <v>184</v>
      </c>
      <c r="V57" s="5">
        <v>3</v>
      </c>
      <c r="W57" s="5"/>
      <c r="X57" s="61">
        <f t="shared" si="7"/>
        <v>2451</v>
      </c>
      <c r="Y57" s="3">
        <v>2451</v>
      </c>
      <c r="Z57" s="31" t="s">
        <v>87</v>
      </c>
    </row>
    <row r="58" spans="1:26" ht="30">
      <c r="A58" s="66" t="s">
        <v>85</v>
      </c>
      <c r="B58" s="2">
        <v>44361</v>
      </c>
      <c r="C58" s="64" t="s">
        <v>27</v>
      </c>
      <c r="D58" s="64" t="s">
        <v>32</v>
      </c>
      <c r="E58" s="65" t="s">
        <v>28</v>
      </c>
      <c r="F58" s="64" t="s">
        <v>44</v>
      </c>
      <c r="G58" s="64" t="s">
        <v>79</v>
      </c>
      <c r="H58" s="3">
        <v>4</v>
      </c>
      <c r="I58" s="3">
        <v>10</v>
      </c>
      <c r="J58" s="73" t="s">
        <v>88</v>
      </c>
      <c r="K58" s="3">
        <v>0.2</v>
      </c>
      <c r="L58" s="64" t="s">
        <v>31</v>
      </c>
      <c r="M58" s="5">
        <v>13</v>
      </c>
      <c r="N58" s="5">
        <v>37</v>
      </c>
      <c r="O58" s="61">
        <f t="shared" si="4"/>
        <v>50</v>
      </c>
      <c r="P58" s="5">
        <v>1</v>
      </c>
      <c r="Q58" s="61">
        <f t="shared" si="5"/>
        <v>51</v>
      </c>
      <c r="R58" s="5">
        <v>9</v>
      </c>
      <c r="S58" s="61">
        <f t="shared" si="6"/>
        <v>60</v>
      </c>
      <c r="T58" s="5">
        <v>2796</v>
      </c>
      <c r="U58" s="5">
        <v>287</v>
      </c>
      <c r="V58" s="5">
        <v>3</v>
      </c>
      <c r="W58" s="5"/>
      <c r="X58" s="61">
        <f t="shared" si="7"/>
        <v>3086</v>
      </c>
      <c r="Y58" s="3">
        <v>3086</v>
      </c>
      <c r="Z58" s="31" t="s">
        <v>89</v>
      </c>
    </row>
    <row r="59" spans="1:26" ht="30">
      <c r="A59" s="66" t="s">
        <v>85</v>
      </c>
      <c r="B59" s="2">
        <v>44361</v>
      </c>
      <c r="C59" s="64" t="s">
        <v>27</v>
      </c>
      <c r="D59" s="64" t="s">
        <v>32</v>
      </c>
      <c r="E59" s="65" t="s">
        <v>28</v>
      </c>
      <c r="F59" s="64" t="s">
        <v>44</v>
      </c>
      <c r="G59" s="64" t="s">
        <v>79</v>
      </c>
      <c r="H59" s="3">
        <v>4</v>
      </c>
      <c r="I59" s="3">
        <v>14</v>
      </c>
      <c r="J59" s="73" t="s">
        <v>90</v>
      </c>
      <c r="K59" s="3">
        <v>0.6</v>
      </c>
      <c r="L59" s="64" t="s">
        <v>31</v>
      </c>
      <c r="M59" s="5">
        <v>33</v>
      </c>
      <c r="N59" s="5">
        <v>87</v>
      </c>
      <c r="O59" s="61">
        <f t="shared" si="4"/>
        <v>120</v>
      </c>
      <c r="P59" s="5">
        <v>2</v>
      </c>
      <c r="Q59" s="61">
        <f t="shared" si="5"/>
        <v>122</v>
      </c>
      <c r="R59" s="5">
        <v>17</v>
      </c>
      <c r="S59" s="61">
        <f t="shared" si="6"/>
        <v>139</v>
      </c>
      <c r="T59" s="5">
        <v>5612</v>
      </c>
      <c r="U59" s="5">
        <v>645</v>
      </c>
      <c r="V59" s="5">
        <v>6</v>
      </c>
      <c r="W59" s="5"/>
      <c r="X59" s="61">
        <f t="shared" si="7"/>
        <v>6263</v>
      </c>
      <c r="Y59" s="3">
        <v>6263</v>
      </c>
      <c r="Z59" s="31" t="s">
        <v>91</v>
      </c>
    </row>
    <row r="60" spans="1:26" ht="30">
      <c r="A60" s="66" t="s">
        <v>85</v>
      </c>
      <c r="B60" s="2">
        <v>44361</v>
      </c>
      <c r="C60" s="64" t="s">
        <v>27</v>
      </c>
      <c r="D60" s="64" t="s">
        <v>32</v>
      </c>
      <c r="E60" s="65" t="s">
        <v>28</v>
      </c>
      <c r="F60" s="64" t="s">
        <v>44</v>
      </c>
      <c r="G60" s="64" t="s">
        <v>79</v>
      </c>
      <c r="H60" s="3">
        <v>4</v>
      </c>
      <c r="I60" s="3">
        <v>14</v>
      </c>
      <c r="J60" s="73" t="s">
        <v>92</v>
      </c>
      <c r="K60" s="3">
        <v>0.3</v>
      </c>
      <c r="L60" s="64" t="s">
        <v>31</v>
      </c>
      <c r="M60" s="5">
        <v>14</v>
      </c>
      <c r="N60" s="5">
        <v>19</v>
      </c>
      <c r="O60" s="61">
        <f t="shared" si="4"/>
        <v>33</v>
      </c>
      <c r="P60" s="5"/>
      <c r="Q60" s="61">
        <f t="shared" si="5"/>
        <v>33</v>
      </c>
      <c r="R60" s="5">
        <v>4</v>
      </c>
      <c r="S60" s="61">
        <f t="shared" si="6"/>
        <v>37</v>
      </c>
      <c r="T60" s="5">
        <v>2388</v>
      </c>
      <c r="U60" s="5">
        <v>143</v>
      </c>
      <c r="V60" s="5"/>
      <c r="W60" s="5"/>
      <c r="X60" s="61">
        <f t="shared" si="7"/>
        <v>2531</v>
      </c>
      <c r="Y60" s="3">
        <v>2531</v>
      </c>
      <c r="Z60" s="31" t="s">
        <v>93</v>
      </c>
    </row>
    <row r="61" spans="1:26" ht="30">
      <c r="A61" s="66" t="s">
        <v>85</v>
      </c>
      <c r="B61" s="2">
        <v>44361</v>
      </c>
      <c r="C61" s="64" t="s">
        <v>27</v>
      </c>
      <c r="D61" s="64" t="s">
        <v>43</v>
      </c>
      <c r="E61" s="65" t="s">
        <v>28</v>
      </c>
      <c r="F61" s="64" t="s">
        <v>44</v>
      </c>
      <c r="G61" s="64" t="s">
        <v>79</v>
      </c>
      <c r="H61" s="3">
        <v>4</v>
      </c>
      <c r="I61" s="3">
        <v>17</v>
      </c>
      <c r="J61" s="73" t="s">
        <v>94</v>
      </c>
      <c r="K61" s="3">
        <v>0.8</v>
      </c>
      <c r="L61" s="64" t="s">
        <v>31</v>
      </c>
      <c r="M61" s="5">
        <v>53</v>
      </c>
      <c r="N61" s="5">
        <v>123</v>
      </c>
      <c r="O61" s="61">
        <f t="shared" si="4"/>
        <v>176</v>
      </c>
      <c r="P61" s="5">
        <v>4</v>
      </c>
      <c r="Q61" s="61">
        <f t="shared" si="5"/>
        <v>180</v>
      </c>
      <c r="R61" s="5">
        <v>19</v>
      </c>
      <c r="S61" s="61">
        <f t="shared" si="6"/>
        <v>199</v>
      </c>
      <c r="T61" s="5">
        <v>10870</v>
      </c>
      <c r="U61" s="5">
        <v>980</v>
      </c>
      <c r="V61" s="5">
        <v>13</v>
      </c>
      <c r="W61" s="5"/>
      <c r="X61" s="61">
        <f t="shared" si="7"/>
        <v>11863</v>
      </c>
      <c r="Y61" s="3">
        <v>11863</v>
      </c>
      <c r="Z61" s="31" t="s">
        <v>95</v>
      </c>
    </row>
    <row r="62" spans="1:26" ht="30">
      <c r="A62" s="66" t="s">
        <v>85</v>
      </c>
      <c r="B62" s="2">
        <v>44361</v>
      </c>
      <c r="C62" s="64" t="s">
        <v>27</v>
      </c>
      <c r="D62" s="64" t="s">
        <v>32</v>
      </c>
      <c r="E62" s="65" t="s">
        <v>28</v>
      </c>
      <c r="F62" s="64" t="s">
        <v>44</v>
      </c>
      <c r="G62" s="64" t="s">
        <v>79</v>
      </c>
      <c r="H62" s="3">
        <v>4</v>
      </c>
      <c r="I62" s="3">
        <v>21</v>
      </c>
      <c r="J62" s="73" t="s">
        <v>60</v>
      </c>
      <c r="K62" s="3">
        <v>0.8</v>
      </c>
      <c r="L62" s="64" t="s">
        <v>31</v>
      </c>
      <c r="M62" s="5">
        <v>6</v>
      </c>
      <c r="N62" s="5">
        <v>153</v>
      </c>
      <c r="O62" s="61">
        <f t="shared" si="4"/>
        <v>159</v>
      </c>
      <c r="P62" s="5">
        <v>2</v>
      </c>
      <c r="Q62" s="61">
        <f t="shared" si="5"/>
        <v>161</v>
      </c>
      <c r="R62" s="5">
        <v>57</v>
      </c>
      <c r="S62" s="61">
        <f t="shared" si="6"/>
        <v>218</v>
      </c>
      <c r="T62" s="5">
        <v>1018</v>
      </c>
      <c r="U62" s="5">
        <v>1102</v>
      </c>
      <c r="V62" s="5">
        <v>6</v>
      </c>
      <c r="W62" s="5"/>
      <c r="X62" s="61">
        <f t="shared" si="7"/>
        <v>2126</v>
      </c>
      <c r="Y62" s="3">
        <v>2126</v>
      </c>
      <c r="Z62" s="31" t="s">
        <v>96</v>
      </c>
    </row>
    <row r="63" spans="1:26" ht="30">
      <c r="A63" s="66" t="s">
        <v>97</v>
      </c>
      <c r="B63" s="2">
        <v>44365</v>
      </c>
      <c r="C63" s="64" t="s">
        <v>77</v>
      </c>
      <c r="D63" s="64" t="s">
        <v>43</v>
      </c>
      <c r="E63" s="65" t="s">
        <v>28</v>
      </c>
      <c r="F63" s="64" t="s">
        <v>29</v>
      </c>
      <c r="G63" s="64" t="s">
        <v>49</v>
      </c>
      <c r="H63" s="3">
        <v>4</v>
      </c>
      <c r="I63" s="3">
        <v>9</v>
      </c>
      <c r="J63" s="73" t="s">
        <v>98</v>
      </c>
      <c r="K63" s="3">
        <v>3.6</v>
      </c>
      <c r="L63" s="64" t="s">
        <v>31</v>
      </c>
      <c r="M63" s="5">
        <v>12</v>
      </c>
      <c r="N63" s="5">
        <v>86</v>
      </c>
      <c r="O63" s="61">
        <f t="shared" si="4"/>
        <v>98</v>
      </c>
      <c r="P63" s="5">
        <v>2</v>
      </c>
      <c r="Q63" s="61">
        <f t="shared" si="5"/>
        <v>100</v>
      </c>
      <c r="R63" s="5">
        <v>17</v>
      </c>
      <c r="S63" s="61">
        <f t="shared" si="6"/>
        <v>117</v>
      </c>
      <c r="T63" s="5">
        <v>1212</v>
      </c>
      <c r="U63" s="5">
        <v>312</v>
      </c>
      <c r="V63" s="5">
        <v>3</v>
      </c>
      <c r="W63" s="5"/>
      <c r="X63" s="61">
        <f t="shared" si="7"/>
        <v>1527</v>
      </c>
      <c r="Y63" s="3">
        <v>1527</v>
      </c>
      <c r="Z63" s="31" t="s">
        <v>101</v>
      </c>
    </row>
    <row r="64" spans="1:26" ht="30">
      <c r="A64" s="66" t="s">
        <v>97</v>
      </c>
      <c r="B64" s="2">
        <v>44365</v>
      </c>
      <c r="C64" s="64" t="s">
        <v>77</v>
      </c>
      <c r="D64" s="64" t="s">
        <v>32</v>
      </c>
      <c r="E64" s="65" t="s">
        <v>28</v>
      </c>
      <c r="F64" s="64" t="s">
        <v>29</v>
      </c>
      <c r="G64" s="64" t="s">
        <v>49</v>
      </c>
      <c r="H64" s="3">
        <v>3</v>
      </c>
      <c r="I64" s="3">
        <v>10</v>
      </c>
      <c r="J64" s="73" t="s">
        <v>88</v>
      </c>
      <c r="K64" s="3">
        <v>0.5</v>
      </c>
      <c r="L64" s="64" t="s">
        <v>31</v>
      </c>
      <c r="M64" s="5"/>
      <c r="N64" s="5">
        <v>10</v>
      </c>
      <c r="O64" s="61">
        <f t="shared" si="4"/>
        <v>10</v>
      </c>
      <c r="P64" s="5"/>
      <c r="Q64" s="61">
        <f t="shared" si="5"/>
        <v>10</v>
      </c>
      <c r="R64" s="5">
        <v>1</v>
      </c>
      <c r="S64" s="61">
        <f t="shared" si="6"/>
        <v>11</v>
      </c>
      <c r="T64" s="5"/>
      <c r="U64" s="5">
        <v>36</v>
      </c>
      <c r="V64" s="5"/>
      <c r="W64" s="5"/>
      <c r="X64" s="61">
        <f t="shared" si="7"/>
        <v>36</v>
      </c>
      <c r="Y64" s="3">
        <v>36</v>
      </c>
      <c r="Z64" s="31" t="s">
        <v>102</v>
      </c>
    </row>
    <row r="65" spans="1:26" ht="30">
      <c r="A65" s="66" t="s">
        <v>97</v>
      </c>
      <c r="B65" s="2">
        <v>44365</v>
      </c>
      <c r="C65" s="64" t="s">
        <v>77</v>
      </c>
      <c r="D65" s="64" t="s">
        <v>32</v>
      </c>
      <c r="E65" s="65" t="s">
        <v>28</v>
      </c>
      <c r="F65" s="64" t="s">
        <v>29</v>
      </c>
      <c r="G65" s="64" t="s">
        <v>49</v>
      </c>
      <c r="H65" s="3">
        <v>4</v>
      </c>
      <c r="I65" s="3">
        <v>14</v>
      </c>
      <c r="J65" s="73" t="s">
        <v>99</v>
      </c>
      <c r="K65" s="3">
        <v>2.1</v>
      </c>
      <c r="L65" s="64" t="s">
        <v>31</v>
      </c>
      <c r="M65" s="5">
        <v>4</v>
      </c>
      <c r="N65" s="5">
        <v>31</v>
      </c>
      <c r="O65" s="61">
        <f t="shared" si="4"/>
        <v>35</v>
      </c>
      <c r="P65" s="5">
        <v>1</v>
      </c>
      <c r="Q65" s="61">
        <f t="shared" si="5"/>
        <v>36</v>
      </c>
      <c r="R65" s="5">
        <v>4</v>
      </c>
      <c r="S65" s="61">
        <f t="shared" si="6"/>
        <v>40</v>
      </c>
      <c r="T65" s="5">
        <v>390</v>
      </c>
      <c r="U65" s="5">
        <v>114</v>
      </c>
      <c r="V65" s="5">
        <v>1</v>
      </c>
      <c r="W65" s="5"/>
      <c r="X65" s="61">
        <f t="shared" si="7"/>
        <v>505</v>
      </c>
      <c r="Y65" s="3">
        <v>505</v>
      </c>
      <c r="Z65" s="31" t="s">
        <v>103</v>
      </c>
    </row>
    <row r="66" spans="1:26" ht="30">
      <c r="A66" s="66" t="s">
        <v>97</v>
      </c>
      <c r="B66" s="2">
        <v>44365</v>
      </c>
      <c r="C66" s="64" t="s">
        <v>77</v>
      </c>
      <c r="D66" s="64" t="s">
        <v>32</v>
      </c>
      <c r="E66" s="65" t="s">
        <v>28</v>
      </c>
      <c r="F66" s="64" t="s">
        <v>29</v>
      </c>
      <c r="G66" s="64" t="s">
        <v>49</v>
      </c>
      <c r="H66" s="3">
        <v>4</v>
      </c>
      <c r="I66" s="3">
        <v>16</v>
      </c>
      <c r="J66" s="73" t="s">
        <v>100</v>
      </c>
      <c r="K66" s="3">
        <v>0.8</v>
      </c>
      <c r="L66" s="64" t="s">
        <v>31</v>
      </c>
      <c r="M66" s="5">
        <v>2</v>
      </c>
      <c r="N66" s="5">
        <v>8</v>
      </c>
      <c r="O66" s="61">
        <f t="shared" si="4"/>
        <v>10</v>
      </c>
      <c r="P66" s="5"/>
      <c r="Q66" s="61">
        <f t="shared" si="5"/>
        <v>10</v>
      </c>
      <c r="R66" s="5">
        <v>1</v>
      </c>
      <c r="S66" s="61">
        <f t="shared" si="6"/>
        <v>11</v>
      </c>
      <c r="T66" s="5">
        <v>171</v>
      </c>
      <c r="U66" s="5">
        <v>29</v>
      </c>
      <c r="V66" s="5"/>
      <c r="W66" s="5"/>
      <c r="X66" s="61">
        <f t="shared" si="7"/>
        <v>200</v>
      </c>
      <c r="Y66" s="3">
        <v>200</v>
      </c>
      <c r="Z66" s="31" t="s">
        <v>104</v>
      </c>
    </row>
    <row r="67" spans="1:26" ht="30">
      <c r="A67" s="66" t="s">
        <v>109</v>
      </c>
      <c r="B67" s="2">
        <v>44371</v>
      </c>
      <c r="C67" s="64" t="s">
        <v>27</v>
      </c>
      <c r="D67" s="64" t="s">
        <v>43</v>
      </c>
      <c r="E67" s="65" t="s">
        <v>28</v>
      </c>
      <c r="F67" s="64" t="s">
        <v>35</v>
      </c>
      <c r="G67" s="64" t="s">
        <v>49</v>
      </c>
      <c r="H67" s="3">
        <v>4</v>
      </c>
      <c r="I67" s="3">
        <v>24</v>
      </c>
      <c r="J67" s="73" t="s">
        <v>110</v>
      </c>
      <c r="K67" s="3">
        <v>0.8</v>
      </c>
      <c r="L67" s="64" t="s">
        <v>31</v>
      </c>
      <c r="M67" s="5">
        <v>6</v>
      </c>
      <c r="N67" s="5">
        <v>61</v>
      </c>
      <c r="O67" s="61">
        <f t="shared" si="4"/>
        <v>67</v>
      </c>
      <c r="P67" s="5">
        <v>2</v>
      </c>
      <c r="Q67" s="61">
        <f t="shared" si="5"/>
        <v>69</v>
      </c>
      <c r="R67" s="5">
        <v>4</v>
      </c>
      <c r="S67" s="61">
        <f t="shared" si="6"/>
        <v>73</v>
      </c>
      <c r="T67" s="5">
        <v>456</v>
      </c>
      <c r="U67" s="5">
        <v>208</v>
      </c>
      <c r="V67" s="5">
        <v>3</v>
      </c>
      <c r="W67" s="5"/>
      <c r="X67" s="61">
        <f t="shared" si="7"/>
        <v>667</v>
      </c>
      <c r="Y67" s="3">
        <v>667</v>
      </c>
      <c r="Z67" s="31" t="s">
        <v>113</v>
      </c>
    </row>
    <row r="68" spans="1:26" ht="30">
      <c r="A68" s="66" t="s">
        <v>109</v>
      </c>
      <c r="B68" s="2">
        <v>44371</v>
      </c>
      <c r="C68" s="64" t="s">
        <v>27</v>
      </c>
      <c r="D68" s="64" t="s">
        <v>32</v>
      </c>
      <c r="E68" s="65" t="s">
        <v>28</v>
      </c>
      <c r="F68" s="64" t="s">
        <v>35</v>
      </c>
      <c r="G68" s="64" t="s">
        <v>49</v>
      </c>
      <c r="H68" s="3">
        <v>4</v>
      </c>
      <c r="I68" s="3">
        <v>28</v>
      </c>
      <c r="J68" s="73" t="s">
        <v>111</v>
      </c>
      <c r="K68" s="3">
        <v>1.9</v>
      </c>
      <c r="L68" s="64" t="s">
        <v>31</v>
      </c>
      <c r="M68" s="5">
        <v>18</v>
      </c>
      <c r="N68" s="5">
        <v>32</v>
      </c>
      <c r="O68" s="61">
        <f t="shared" si="4"/>
        <v>50</v>
      </c>
      <c r="P68" s="5">
        <v>1</v>
      </c>
      <c r="Q68" s="61">
        <f t="shared" si="5"/>
        <v>51</v>
      </c>
      <c r="R68" s="5">
        <v>5</v>
      </c>
      <c r="S68" s="61">
        <f t="shared" si="6"/>
        <v>56</v>
      </c>
      <c r="T68" s="5">
        <v>1740</v>
      </c>
      <c r="U68" s="5">
        <v>121</v>
      </c>
      <c r="V68" s="5">
        <v>1</v>
      </c>
      <c r="W68" s="5"/>
      <c r="X68" s="61">
        <f t="shared" si="7"/>
        <v>1862</v>
      </c>
      <c r="Y68" s="3">
        <v>1862</v>
      </c>
      <c r="Z68" s="31" t="s">
        <v>114</v>
      </c>
    </row>
    <row r="69" spans="1:26" ht="30">
      <c r="A69" s="66" t="s">
        <v>109</v>
      </c>
      <c r="B69" s="2">
        <v>44371</v>
      </c>
      <c r="C69" s="64" t="s">
        <v>27</v>
      </c>
      <c r="D69" s="64" t="s">
        <v>43</v>
      </c>
      <c r="E69" s="65" t="s">
        <v>28</v>
      </c>
      <c r="F69" s="64" t="s">
        <v>35</v>
      </c>
      <c r="G69" s="64" t="s">
        <v>49</v>
      </c>
      <c r="H69" s="3">
        <v>4</v>
      </c>
      <c r="I69" s="3">
        <v>32</v>
      </c>
      <c r="J69" s="73" t="s">
        <v>112</v>
      </c>
      <c r="K69" s="3">
        <v>2.2999999999999998</v>
      </c>
      <c r="L69" s="64" t="s">
        <v>31</v>
      </c>
      <c r="M69" s="5">
        <v>14</v>
      </c>
      <c r="N69" s="5">
        <v>27</v>
      </c>
      <c r="O69" s="61">
        <f t="shared" si="4"/>
        <v>41</v>
      </c>
      <c r="P69" s="5">
        <v>1</v>
      </c>
      <c r="Q69" s="61">
        <f t="shared" si="5"/>
        <v>42</v>
      </c>
      <c r="R69" s="5">
        <v>5</v>
      </c>
      <c r="S69" s="61">
        <f t="shared" si="6"/>
        <v>47</v>
      </c>
      <c r="T69" s="5">
        <v>1531</v>
      </c>
      <c r="U69" s="5">
        <v>99</v>
      </c>
      <c r="V69" s="5">
        <v>1</v>
      </c>
      <c r="W69" s="5"/>
      <c r="X69" s="61">
        <f t="shared" si="7"/>
        <v>1631</v>
      </c>
      <c r="Y69" s="3">
        <v>1631</v>
      </c>
      <c r="Z69" s="31" t="s">
        <v>115</v>
      </c>
    </row>
    <row r="70" spans="1:26">
      <c r="A70" s="30"/>
      <c r="B70" s="2"/>
      <c r="C70" s="64"/>
      <c r="D70" s="3"/>
      <c r="E70" s="65"/>
      <c r="F70" s="3"/>
      <c r="G70" s="3"/>
      <c r="H70" s="3"/>
      <c r="I70" s="3"/>
      <c r="J70" s="72"/>
      <c r="K70" s="3"/>
      <c r="L70" s="3"/>
      <c r="M70" s="5"/>
      <c r="N70" s="5"/>
      <c r="O70" s="61">
        <f t="shared" si="4"/>
        <v>0</v>
      </c>
      <c r="P70" s="5"/>
      <c r="Q70" s="61">
        <f t="shared" si="5"/>
        <v>0</v>
      </c>
      <c r="R70" s="5"/>
      <c r="S70" s="61">
        <f t="shared" si="6"/>
        <v>0</v>
      </c>
      <c r="T70" s="5"/>
      <c r="U70" s="5"/>
      <c r="V70" s="5"/>
      <c r="W70" s="5"/>
      <c r="X70" s="61">
        <f t="shared" si="7"/>
        <v>0</v>
      </c>
      <c r="Y70" s="3"/>
      <c r="Z70" s="31"/>
    </row>
    <row r="71" spans="1:26">
      <c r="A71" s="30"/>
      <c r="B71" s="2"/>
      <c r="C71" s="64"/>
      <c r="D71" s="3"/>
      <c r="E71" s="65"/>
      <c r="F71" s="3"/>
      <c r="G71" s="3"/>
      <c r="H71" s="3"/>
      <c r="I71" s="3"/>
      <c r="J71" s="72"/>
      <c r="K71" s="3"/>
      <c r="L71" s="3"/>
      <c r="M71" s="5"/>
      <c r="N71" s="5"/>
      <c r="O71" s="61">
        <f t="shared" si="4"/>
        <v>0</v>
      </c>
      <c r="P71" s="5"/>
      <c r="Q71" s="61">
        <f t="shared" si="5"/>
        <v>0</v>
      </c>
      <c r="R71" s="5"/>
      <c r="S71" s="61">
        <f t="shared" si="6"/>
        <v>0</v>
      </c>
      <c r="T71" s="5"/>
      <c r="U71" s="5"/>
      <c r="V71" s="5"/>
      <c r="W71" s="5"/>
      <c r="X71" s="61">
        <f t="shared" si="7"/>
        <v>0</v>
      </c>
      <c r="Y71" s="3"/>
      <c r="Z71" s="31"/>
    </row>
    <row r="72" spans="1:26">
      <c r="A72" s="30"/>
      <c r="B72" s="2"/>
      <c r="C72" s="64"/>
      <c r="D72" s="3"/>
      <c r="E72" s="65"/>
      <c r="F72" s="3"/>
      <c r="G72" s="3"/>
      <c r="H72" s="3"/>
      <c r="I72" s="3"/>
      <c r="J72" s="3"/>
      <c r="K72" s="3"/>
      <c r="L72" s="3"/>
      <c r="M72" s="5"/>
      <c r="N72" s="5"/>
      <c r="O72" s="61">
        <f t="shared" si="4"/>
        <v>0</v>
      </c>
      <c r="P72" s="5"/>
      <c r="Q72" s="61">
        <f t="shared" si="5"/>
        <v>0</v>
      </c>
      <c r="R72" s="5"/>
      <c r="S72" s="61">
        <f t="shared" si="6"/>
        <v>0</v>
      </c>
      <c r="T72" s="5"/>
      <c r="U72" s="5"/>
      <c r="V72" s="5"/>
      <c r="W72" s="5"/>
      <c r="X72" s="61">
        <f t="shared" si="7"/>
        <v>0</v>
      </c>
      <c r="Y72" s="3"/>
      <c r="Z72" s="31"/>
    </row>
    <row r="73" spans="1:26" s="48" customFormat="1">
      <c r="A73" s="44"/>
      <c r="B73" s="45"/>
      <c r="C73" s="44"/>
      <c r="D73" s="44"/>
      <c r="E73" s="44"/>
      <c r="F73" s="46"/>
      <c r="G73" s="46"/>
      <c r="H73" s="46"/>
      <c r="I73" s="46"/>
      <c r="J73" s="46"/>
      <c r="K73" s="46"/>
      <c r="L73" s="46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6"/>
    </row>
    <row r="74" spans="1:26" s="48" customFormat="1">
      <c r="A74" s="44"/>
      <c r="B74" s="45"/>
      <c r="C74" s="46"/>
      <c r="D74" s="46"/>
      <c r="E74" s="44"/>
      <c r="F74" s="46"/>
      <c r="G74" s="46"/>
      <c r="H74" s="46"/>
      <c r="I74" s="46"/>
      <c r="J74" s="46"/>
      <c r="K74" s="46"/>
      <c r="L74" s="46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6"/>
    </row>
    <row r="75" spans="1:26" s="48" customFormat="1">
      <c r="A75" s="44"/>
      <c r="B75" s="45"/>
      <c r="C75" s="46"/>
      <c r="D75" s="46"/>
      <c r="E75" s="44"/>
      <c r="F75" s="46"/>
      <c r="G75" s="46"/>
      <c r="H75" s="46"/>
      <c r="I75" s="46"/>
      <c r="J75" s="46"/>
      <c r="K75" s="46"/>
      <c r="L75" s="46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6"/>
    </row>
    <row r="76" spans="1:26" s="48" customFormat="1">
      <c r="A76" s="44"/>
      <c r="B76" s="45"/>
      <c r="C76" s="46"/>
      <c r="D76" s="46"/>
      <c r="E76" s="44"/>
      <c r="F76" s="46"/>
      <c r="G76" s="46"/>
      <c r="H76" s="46"/>
      <c r="I76" s="46"/>
      <c r="J76" s="46"/>
      <c r="K76" s="46"/>
      <c r="L76" s="46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6"/>
    </row>
    <row r="77" spans="1:26" s="48" customFormat="1">
      <c r="A77" s="44"/>
      <c r="B77" s="45"/>
      <c r="C77" s="46"/>
      <c r="D77" s="46"/>
      <c r="E77" s="44"/>
      <c r="F77" s="46"/>
      <c r="G77" s="46"/>
      <c r="H77" s="46"/>
      <c r="I77" s="46"/>
      <c r="J77" s="46"/>
      <c r="K77" s="46"/>
      <c r="L77" s="46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6"/>
    </row>
    <row r="78" spans="1:26" s="48" customFormat="1">
      <c r="A78" s="44"/>
      <c r="B78" s="45"/>
      <c r="C78" s="46"/>
      <c r="D78" s="46"/>
      <c r="E78" s="44"/>
      <c r="F78" s="46"/>
      <c r="G78" s="46"/>
      <c r="H78" s="46"/>
      <c r="I78" s="46"/>
      <c r="J78" s="46"/>
      <c r="K78" s="46"/>
      <c r="L78" s="46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6"/>
    </row>
    <row r="79" spans="1:26" s="48" customFormat="1">
      <c r="A79" s="44"/>
      <c r="B79" s="45"/>
      <c r="C79" s="46"/>
      <c r="D79" s="46"/>
      <c r="E79" s="44"/>
      <c r="F79" s="46"/>
      <c r="G79" s="46"/>
      <c r="H79" s="46"/>
      <c r="I79" s="46"/>
      <c r="J79" s="46"/>
      <c r="K79" s="46"/>
      <c r="L79" s="46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6"/>
    </row>
    <row r="80" spans="1:26" s="48" customFormat="1">
      <c r="A80" s="44"/>
      <c r="B80" s="45"/>
      <c r="C80" s="46"/>
      <c r="D80" s="46"/>
      <c r="E80" s="44"/>
      <c r="F80" s="46"/>
      <c r="G80" s="46"/>
      <c r="H80" s="46"/>
      <c r="I80" s="46"/>
      <c r="J80" s="46"/>
      <c r="K80" s="46"/>
      <c r="L80" s="46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6"/>
    </row>
    <row r="81" spans="1:25" s="48" customFormat="1">
      <c r="A81" s="44"/>
      <c r="B81" s="45"/>
      <c r="C81" s="46"/>
      <c r="D81" s="46"/>
      <c r="E81" s="44"/>
      <c r="F81" s="46"/>
      <c r="G81" s="46"/>
      <c r="H81" s="46"/>
      <c r="I81" s="46"/>
      <c r="J81" s="46"/>
      <c r="K81" s="46"/>
      <c r="L81" s="46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6"/>
    </row>
    <row r="82" spans="1:25" s="48" customFormat="1">
      <c r="A82" s="44"/>
      <c r="B82" s="45"/>
      <c r="C82" s="46"/>
      <c r="D82" s="46"/>
      <c r="E82" s="44"/>
      <c r="F82" s="46"/>
      <c r="G82" s="46"/>
      <c r="H82" s="46"/>
      <c r="I82" s="46"/>
      <c r="J82" s="46"/>
      <c r="K82" s="46"/>
      <c r="L82" s="46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6"/>
    </row>
    <row r="83" spans="1:25" s="48" customFormat="1">
      <c r="A83" s="44"/>
      <c r="B83" s="45"/>
      <c r="C83" s="46"/>
      <c r="D83" s="46"/>
      <c r="E83" s="44"/>
      <c r="F83" s="46"/>
      <c r="G83" s="46"/>
      <c r="H83" s="46"/>
      <c r="I83" s="46"/>
      <c r="J83" s="46"/>
      <c r="K83" s="46"/>
      <c r="L83" s="46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6"/>
    </row>
    <row r="84" spans="1:25" s="48" customFormat="1" ht="18.75">
      <c r="A84" s="44"/>
      <c r="B84" s="45"/>
      <c r="C84" s="46"/>
      <c r="D84" s="46"/>
      <c r="E84" s="59"/>
      <c r="F84" s="46"/>
      <c r="G84" s="46"/>
      <c r="H84" s="46"/>
      <c r="I84" s="60"/>
      <c r="J84" s="60"/>
      <c r="K84" s="46"/>
      <c r="L84" s="46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6"/>
    </row>
    <row r="85" spans="1:25" s="48" customFormat="1">
      <c r="A85" s="44"/>
      <c r="B85" s="45"/>
      <c r="C85" s="46"/>
      <c r="D85" s="46"/>
      <c r="E85" s="44"/>
      <c r="F85" s="46"/>
      <c r="G85" s="46"/>
      <c r="H85" s="46"/>
      <c r="I85" s="46"/>
      <c r="J85" s="46"/>
      <c r="K85" s="46"/>
      <c r="L85" s="46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6"/>
    </row>
    <row r="86" spans="1:25" s="48" customFormat="1">
      <c r="A86" s="44"/>
      <c r="B86" s="45"/>
      <c r="C86" s="46"/>
      <c r="D86" s="46"/>
      <c r="E86" s="44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6"/>
    </row>
    <row r="87" spans="1:25" s="48" customFormat="1">
      <c r="A87" s="44"/>
      <c r="B87" s="45"/>
      <c r="C87" s="46"/>
      <c r="D87" s="46"/>
      <c r="E87" s="44"/>
      <c r="F87" s="46"/>
      <c r="G87" s="46"/>
      <c r="H87" s="46"/>
      <c r="I87" s="46"/>
      <c r="J87" s="46"/>
      <c r="K87" s="46"/>
      <c r="L87" s="46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6"/>
    </row>
    <row r="88" spans="1:25" s="48" customFormat="1">
      <c r="A88" s="44"/>
      <c r="B88" s="45"/>
      <c r="C88" s="46"/>
      <c r="D88" s="46"/>
      <c r="E88" s="44"/>
      <c r="F88" s="46"/>
      <c r="G88" s="46"/>
      <c r="H88" s="46"/>
      <c r="I88" s="46"/>
      <c r="J88" s="46"/>
      <c r="K88" s="46"/>
      <c r="L88" s="46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6"/>
    </row>
    <row r="89" spans="1:25" s="48" customFormat="1">
      <c r="A89" s="44"/>
      <c r="B89" s="45"/>
      <c r="C89" s="46"/>
      <c r="D89" s="46"/>
      <c r="E89" s="44"/>
      <c r="F89" s="46"/>
      <c r="G89" s="46"/>
      <c r="H89" s="46"/>
      <c r="I89" s="46"/>
      <c r="J89" s="46"/>
      <c r="K89" s="46"/>
      <c r="L89" s="46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6"/>
    </row>
    <row r="90" spans="1:25" s="48" customFormat="1">
      <c r="A90" s="44"/>
      <c r="B90" s="45"/>
      <c r="C90" s="46"/>
      <c r="D90" s="46"/>
      <c r="E90" s="44"/>
      <c r="F90" s="46"/>
      <c r="G90" s="46"/>
      <c r="H90" s="46"/>
      <c r="I90" s="46"/>
      <c r="J90" s="46"/>
      <c r="K90" s="46"/>
      <c r="L90" s="46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6"/>
    </row>
    <row r="91" spans="1:25" s="48" customFormat="1">
      <c r="A91" s="44"/>
      <c r="B91" s="45"/>
      <c r="C91" s="46"/>
      <c r="D91" s="46"/>
      <c r="E91" s="44"/>
      <c r="F91" s="46"/>
      <c r="G91" s="46"/>
      <c r="H91" s="46"/>
      <c r="I91" s="46"/>
      <c r="J91" s="46"/>
      <c r="K91" s="46"/>
      <c r="L91" s="46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6"/>
    </row>
    <row r="92" spans="1:25" s="48" customFormat="1">
      <c r="A92" s="44"/>
      <c r="B92" s="45"/>
      <c r="C92" s="46"/>
      <c r="D92" s="46"/>
      <c r="E92" s="44"/>
      <c r="F92" s="46"/>
      <c r="G92" s="46"/>
      <c r="H92" s="46"/>
      <c r="I92" s="46"/>
      <c r="J92" s="46"/>
      <c r="K92" s="46"/>
      <c r="L92" s="46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6"/>
    </row>
    <row r="93" spans="1:25" s="48" customFormat="1">
      <c r="A93" s="44"/>
      <c r="B93" s="45"/>
      <c r="C93" s="46"/>
      <c r="D93" s="46"/>
      <c r="E93" s="44"/>
      <c r="F93" s="46"/>
      <c r="G93" s="46"/>
      <c r="H93" s="46"/>
      <c r="I93" s="46"/>
      <c r="J93" s="46"/>
      <c r="K93" s="46"/>
      <c r="L93" s="46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6"/>
    </row>
    <row r="94" spans="1:25" s="48" customFormat="1">
      <c r="A94" s="44"/>
      <c r="B94" s="45"/>
      <c r="C94" s="46"/>
      <c r="D94" s="46"/>
      <c r="E94" s="44"/>
      <c r="F94" s="46"/>
      <c r="G94" s="46"/>
      <c r="H94" s="46"/>
      <c r="I94" s="46"/>
      <c r="J94" s="46"/>
      <c r="K94" s="46"/>
      <c r="L94" s="46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6"/>
    </row>
    <row r="95" spans="1:25" s="48" customFormat="1">
      <c r="A95" s="44"/>
      <c r="B95" s="45"/>
      <c r="C95" s="46"/>
      <c r="D95" s="46"/>
      <c r="E95" s="44"/>
      <c r="F95" s="46"/>
      <c r="G95" s="46"/>
      <c r="H95" s="46"/>
      <c r="I95" s="46"/>
      <c r="J95" s="46"/>
      <c r="K95" s="46"/>
      <c r="L95" s="46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6"/>
    </row>
    <row r="96" spans="1:25" s="48" customFormat="1">
      <c r="A96" s="44"/>
      <c r="B96" s="45"/>
      <c r="C96" s="46"/>
      <c r="D96" s="46"/>
      <c r="E96" s="44"/>
      <c r="F96" s="46"/>
      <c r="G96" s="46"/>
      <c r="H96" s="46"/>
      <c r="I96" s="46"/>
      <c r="J96" s="46"/>
      <c r="K96" s="46"/>
      <c r="L96" s="46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6"/>
    </row>
    <row r="97" spans="1:25" s="48" customFormat="1">
      <c r="A97" s="44"/>
      <c r="B97" s="45"/>
      <c r="C97" s="46"/>
      <c r="D97" s="46"/>
      <c r="E97" s="44"/>
      <c r="F97" s="46"/>
      <c r="G97" s="46"/>
      <c r="H97" s="46"/>
      <c r="I97" s="46"/>
      <c r="J97" s="46"/>
      <c r="K97" s="46"/>
      <c r="L97" s="46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6"/>
    </row>
    <row r="98" spans="1:25" s="48" customFormat="1">
      <c r="A98" s="44"/>
      <c r="B98" s="45"/>
      <c r="C98" s="46"/>
      <c r="D98" s="46"/>
      <c r="E98" s="44"/>
      <c r="F98" s="46"/>
      <c r="G98" s="46"/>
      <c r="H98" s="46"/>
      <c r="I98" s="46"/>
      <c r="J98" s="46"/>
      <c r="K98" s="46"/>
      <c r="L98" s="46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6"/>
    </row>
    <row r="99" spans="1:25" s="48" customFormat="1">
      <c r="A99" s="44"/>
      <c r="B99" s="45"/>
      <c r="C99" s="46"/>
      <c r="D99" s="46"/>
      <c r="E99" s="44"/>
      <c r="F99" s="46"/>
      <c r="G99" s="46"/>
      <c r="H99" s="46"/>
      <c r="I99" s="46"/>
      <c r="J99" s="46"/>
      <c r="K99" s="46"/>
      <c r="L99" s="46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6"/>
    </row>
    <row r="100" spans="1:25" s="48" customFormat="1">
      <c r="A100" s="44"/>
      <c r="B100" s="45"/>
      <c r="C100" s="46"/>
      <c r="D100" s="46"/>
      <c r="E100" s="44"/>
      <c r="F100" s="46"/>
      <c r="G100" s="46"/>
      <c r="H100" s="46"/>
      <c r="I100" s="46"/>
      <c r="J100" s="46"/>
      <c r="K100" s="46"/>
      <c r="L100" s="46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6"/>
    </row>
    <row r="101" spans="1:25" s="48" customFormat="1">
      <c r="A101" s="44"/>
      <c r="B101" s="45"/>
      <c r="C101" s="46"/>
      <c r="D101" s="46"/>
      <c r="E101" s="44"/>
      <c r="F101" s="46"/>
      <c r="G101" s="46"/>
      <c r="H101" s="46"/>
      <c r="I101" s="46"/>
      <c r="J101" s="46"/>
      <c r="K101" s="46"/>
      <c r="L101" s="46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6"/>
    </row>
    <row r="102" spans="1:25" s="48" customFormat="1">
      <c r="A102" s="44"/>
      <c r="B102" s="45"/>
      <c r="C102" s="46"/>
      <c r="D102" s="46"/>
      <c r="E102" s="44"/>
      <c r="F102" s="46"/>
      <c r="G102" s="46"/>
      <c r="H102" s="46"/>
      <c r="I102" s="46"/>
      <c r="J102" s="46"/>
      <c r="K102" s="46"/>
      <c r="L102" s="46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6"/>
    </row>
    <row r="103" spans="1:25" s="48" customFormat="1">
      <c r="A103" s="44"/>
      <c r="B103" s="45"/>
      <c r="C103" s="46"/>
      <c r="D103" s="46"/>
      <c r="E103" s="44"/>
      <c r="F103" s="46"/>
      <c r="G103" s="46"/>
      <c r="H103" s="46"/>
      <c r="I103" s="46"/>
      <c r="J103" s="46"/>
      <c r="K103" s="46"/>
      <c r="L103" s="46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6"/>
    </row>
    <row r="104" spans="1:25" s="48" customFormat="1">
      <c r="A104" s="44"/>
      <c r="B104" s="45"/>
      <c r="C104" s="46"/>
      <c r="D104" s="46"/>
      <c r="E104" s="44"/>
      <c r="F104" s="46"/>
      <c r="G104" s="46"/>
      <c r="H104" s="46"/>
      <c r="I104" s="46"/>
      <c r="J104" s="46"/>
      <c r="K104" s="46"/>
      <c r="L104" s="46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6"/>
    </row>
    <row r="105" spans="1:25" s="48" customFormat="1">
      <c r="A105" s="44"/>
      <c r="B105" s="45"/>
      <c r="C105" s="46"/>
      <c r="D105" s="46"/>
      <c r="E105" s="44"/>
      <c r="F105" s="46"/>
      <c r="G105" s="46"/>
      <c r="H105" s="46"/>
      <c r="I105" s="46"/>
      <c r="J105" s="46"/>
      <c r="K105" s="46"/>
      <c r="L105" s="46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6"/>
    </row>
    <row r="106" spans="1:25" s="48" customFormat="1">
      <c r="A106" s="44"/>
      <c r="B106" s="45"/>
      <c r="C106" s="46"/>
      <c r="D106" s="46"/>
      <c r="E106" s="44"/>
      <c r="F106" s="46"/>
      <c r="G106" s="46"/>
      <c r="H106" s="46"/>
      <c r="I106" s="46"/>
      <c r="J106" s="46"/>
      <c r="K106" s="46"/>
      <c r="L106" s="46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6"/>
    </row>
    <row r="107" spans="1:25" s="48" customFormat="1">
      <c r="A107" s="44"/>
      <c r="B107" s="45"/>
      <c r="C107" s="46"/>
      <c r="D107" s="46"/>
      <c r="E107" s="44"/>
      <c r="F107" s="46"/>
      <c r="G107" s="46"/>
      <c r="H107" s="46"/>
      <c r="I107" s="46"/>
      <c r="J107" s="46"/>
      <c r="K107" s="46"/>
      <c r="L107" s="46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6"/>
    </row>
    <row r="108" spans="1:25" s="48" customFormat="1">
      <c r="A108" s="44"/>
      <c r="B108" s="45"/>
      <c r="C108" s="46"/>
      <c r="D108" s="46"/>
      <c r="E108" s="44"/>
      <c r="F108" s="46"/>
      <c r="G108" s="46"/>
      <c r="H108" s="46"/>
      <c r="I108" s="46"/>
      <c r="J108" s="46"/>
      <c r="K108" s="46"/>
      <c r="L108" s="46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6"/>
    </row>
    <row r="109" spans="1:25" s="48" customFormat="1">
      <c r="A109" s="44"/>
      <c r="B109" s="45"/>
      <c r="C109" s="46"/>
      <c r="D109" s="46"/>
      <c r="E109" s="44"/>
      <c r="F109" s="46"/>
      <c r="G109" s="46"/>
      <c r="H109" s="46"/>
      <c r="I109" s="46"/>
      <c r="J109" s="46"/>
      <c r="K109" s="46"/>
      <c r="L109" s="46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6"/>
    </row>
    <row r="110" spans="1:25" s="48" customFormat="1">
      <c r="A110" s="44"/>
      <c r="B110" s="45"/>
      <c r="C110" s="46"/>
      <c r="D110" s="46"/>
      <c r="E110" s="44"/>
      <c r="F110" s="46"/>
      <c r="G110" s="46"/>
      <c r="H110" s="46"/>
      <c r="I110" s="46"/>
      <c r="J110" s="46"/>
      <c r="K110" s="46"/>
      <c r="L110" s="46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6"/>
    </row>
    <row r="111" spans="1:25" s="48" customFormat="1">
      <c r="A111" s="44"/>
      <c r="B111" s="45"/>
      <c r="C111" s="46"/>
      <c r="D111" s="46"/>
      <c r="E111" s="49"/>
      <c r="F111" s="49"/>
      <c r="G111" s="49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46"/>
    </row>
    <row r="112" spans="1:25" s="48" customFormat="1">
      <c r="A112" s="44"/>
      <c r="B112" s="45"/>
      <c r="C112" s="46"/>
      <c r="D112" s="46"/>
      <c r="E112" s="49"/>
      <c r="F112" s="49"/>
      <c r="G112" s="49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46"/>
    </row>
    <row r="113" spans="1:25" s="48" customFormat="1">
      <c r="A113" s="44"/>
      <c r="B113" s="45"/>
      <c r="C113" s="46"/>
      <c r="D113" s="46"/>
      <c r="E113" s="49"/>
      <c r="F113" s="49"/>
      <c r="G113" s="49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46"/>
    </row>
    <row r="114" spans="1:25" s="48" customFormat="1">
      <c r="A114" s="44"/>
      <c r="B114" s="45"/>
      <c r="C114" s="46"/>
      <c r="D114" s="46"/>
      <c r="E114" s="49"/>
      <c r="F114" s="49"/>
      <c r="G114" s="49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46"/>
    </row>
    <row r="115" spans="1:25" s="48" customFormat="1">
      <c r="A115" s="44"/>
      <c r="B115" s="45"/>
      <c r="C115" s="46"/>
      <c r="D115" s="46"/>
      <c r="E115" s="49"/>
      <c r="F115" s="49"/>
      <c r="G115" s="49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46"/>
    </row>
    <row r="116" spans="1:25" s="48" customFormat="1">
      <c r="A116" s="44"/>
      <c r="B116" s="45"/>
      <c r="C116" s="46"/>
      <c r="D116" s="46"/>
      <c r="E116" s="49"/>
      <c r="F116" s="49"/>
      <c r="G116" s="49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46"/>
    </row>
    <row r="117" spans="1:25" s="48" customFormat="1">
      <c r="A117" s="44"/>
      <c r="B117" s="45"/>
      <c r="C117" s="46"/>
      <c r="D117" s="46"/>
      <c r="E117" s="49"/>
      <c r="F117" s="49"/>
      <c r="G117" s="49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46"/>
    </row>
    <row r="118" spans="1:25" s="48" customFormat="1">
      <c r="A118" s="44"/>
      <c r="B118" s="45"/>
      <c r="C118" s="46"/>
      <c r="D118" s="46"/>
      <c r="E118" s="49"/>
      <c r="F118" s="49"/>
      <c r="G118" s="49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46"/>
    </row>
    <row r="119" spans="1:25" s="48" customFormat="1">
      <c r="A119" s="44"/>
      <c r="B119" s="45"/>
      <c r="C119" s="46"/>
      <c r="D119" s="46"/>
      <c r="E119" s="49"/>
      <c r="F119" s="49"/>
      <c r="G119" s="49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46"/>
    </row>
    <row r="120" spans="1:25" s="48" customFormat="1">
      <c r="A120" s="44"/>
      <c r="B120" s="45"/>
      <c r="C120" s="46"/>
      <c r="D120" s="46"/>
      <c r="E120" s="49"/>
      <c r="F120" s="49"/>
      <c r="G120" s="49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46"/>
    </row>
    <row r="121" spans="1:25" s="48" customFormat="1">
      <c r="A121" s="44"/>
      <c r="B121" s="45"/>
      <c r="C121" s="46"/>
      <c r="D121" s="46"/>
      <c r="E121" s="49"/>
      <c r="F121" s="49"/>
      <c r="G121" s="49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46"/>
    </row>
    <row r="122" spans="1:25" s="48" customFormat="1">
      <c r="A122" s="44"/>
      <c r="B122" s="45"/>
      <c r="C122" s="46"/>
      <c r="D122" s="46"/>
      <c r="E122" s="49"/>
      <c r="F122" s="49"/>
      <c r="G122" s="49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46"/>
    </row>
    <row r="123" spans="1:25" s="48" customFormat="1">
      <c r="A123" s="44"/>
      <c r="B123" s="45"/>
      <c r="C123" s="46"/>
      <c r="D123" s="46"/>
      <c r="E123" s="49"/>
      <c r="F123" s="49"/>
      <c r="G123" s="49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46"/>
    </row>
    <row r="124" spans="1:25" s="48" customFormat="1">
      <c r="A124" s="44"/>
      <c r="B124" s="45"/>
      <c r="C124" s="46"/>
      <c r="D124" s="46"/>
      <c r="E124" s="49"/>
      <c r="F124" s="46"/>
      <c r="G124" s="46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46"/>
    </row>
    <row r="125" spans="1:25" s="48" customFormat="1">
      <c r="A125" s="44"/>
      <c r="B125" s="45"/>
      <c r="C125" s="46"/>
      <c r="D125" s="46"/>
      <c r="E125" s="49"/>
      <c r="F125" s="46"/>
      <c r="G125" s="46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46"/>
    </row>
    <row r="126" spans="1:25" s="48" customFormat="1">
      <c r="A126" s="51"/>
      <c r="B126" s="52"/>
      <c r="C126" s="44"/>
      <c r="D126" s="44"/>
      <c r="E126" s="49"/>
      <c r="F126" s="49"/>
      <c r="G126" s="49"/>
      <c r="H126" s="53"/>
      <c r="I126" s="53"/>
      <c r="J126" s="53"/>
      <c r="K126" s="53"/>
      <c r="L126" s="53"/>
      <c r="M126" s="53"/>
      <c r="N126" s="53"/>
      <c r="O126" s="53"/>
      <c r="P126" s="53"/>
      <c r="Q126" s="50"/>
      <c r="R126" s="53"/>
      <c r="S126" s="53"/>
      <c r="T126" s="53"/>
      <c r="U126" s="53"/>
      <c r="V126" s="53"/>
      <c r="W126" s="53"/>
      <c r="X126" s="53"/>
      <c r="Y126" s="54"/>
    </row>
    <row r="127" spans="1:25" s="48" customFormat="1">
      <c r="A127" s="51"/>
      <c r="B127" s="52"/>
      <c r="E127" s="49"/>
      <c r="F127" s="49"/>
      <c r="G127" s="49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4"/>
    </row>
    <row r="128" spans="1:25" s="48" customFormat="1">
      <c r="A128" s="51"/>
      <c r="B128" s="52"/>
      <c r="E128" s="49"/>
      <c r="F128" s="49"/>
      <c r="G128" s="49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4"/>
    </row>
    <row r="129" spans="1:25" s="48" customFormat="1">
      <c r="A129" s="54"/>
      <c r="B129" s="55"/>
      <c r="E129" s="51"/>
      <c r="F129" s="56"/>
      <c r="G129" s="56"/>
      <c r="H129" s="53"/>
      <c r="I129" s="53"/>
      <c r="J129" s="53"/>
      <c r="K129" s="50"/>
      <c r="L129" s="53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</row>
    <row r="130" spans="1:25" s="48" customFormat="1">
      <c r="A130" s="54"/>
      <c r="B130" s="55"/>
      <c r="E130" s="51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</row>
    <row r="131" spans="1:25" s="48" customFormat="1">
      <c r="A131" s="54"/>
      <c r="B131" s="55"/>
      <c r="E131" s="51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</row>
    <row r="132" spans="1:25" s="48" customFormat="1">
      <c r="A132" s="54"/>
      <c r="B132" s="55"/>
      <c r="C132" s="47"/>
      <c r="D132" s="47"/>
      <c r="E132" s="51"/>
      <c r="H132" s="53"/>
      <c r="I132" s="53"/>
      <c r="J132" s="53"/>
      <c r="K132" s="57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</row>
    <row r="133" spans="1:25" s="48" customFormat="1">
      <c r="A133" s="54"/>
      <c r="B133" s="55"/>
      <c r="E133" s="51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</row>
    <row r="134" spans="1:25" s="48" customFormat="1">
      <c r="A134" s="54"/>
      <c r="B134" s="55"/>
      <c r="E134" s="51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</row>
    <row r="135" spans="1:25" s="48" customFormat="1">
      <c r="A135" s="54"/>
      <c r="B135" s="55"/>
      <c r="E135" s="51"/>
      <c r="F135" s="56"/>
      <c r="G135" s="56"/>
      <c r="H135" s="53"/>
      <c r="I135" s="53"/>
      <c r="J135" s="53"/>
      <c r="K135" s="50"/>
      <c r="L135" s="53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3"/>
    </row>
    <row r="136" spans="1:25" s="48" customFormat="1">
      <c r="A136" s="54"/>
      <c r="B136" s="55"/>
      <c r="E136" s="51"/>
      <c r="H136" s="53"/>
      <c r="I136" s="53"/>
      <c r="J136" s="53"/>
      <c r="K136" s="53"/>
      <c r="L136" s="53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3"/>
    </row>
    <row r="137" spans="1:25" s="48" customFormat="1">
      <c r="A137" s="51"/>
      <c r="B137" s="52"/>
      <c r="E137" s="54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</row>
    <row r="138" spans="1:25" s="48" customFormat="1">
      <c r="A138" s="51"/>
      <c r="B138" s="52"/>
      <c r="E138" s="54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</row>
    <row r="139" spans="1:25" s="54" customFormat="1">
      <c r="B139" s="55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spans="1:25" s="54" customFormat="1">
      <c r="B140" s="55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</row>
    <row r="141" spans="1:25" s="54" customFormat="1">
      <c r="B141" s="55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</row>
    <row r="142" spans="1:25" s="54" customFormat="1">
      <c r="B142" s="55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</row>
    <row r="143" spans="1:25" s="54" customFormat="1">
      <c r="B143" s="55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</row>
    <row r="144" spans="1:25" s="54" customFormat="1">
      <c r="B144" s="55"/>
      <c r="H144" s="58"/>
      <c r="I144" s="58"/>
      <c r="J144" s="58"/>
      <c r="K144" s="58"/>
      <c r="L144" s="58"/>
      <c r="M144" s="58"/>
      <c r="N144" s="58"/>
      <c r="O144" s="53"/>
      <c r="P144" s="58"/>
      <c r="Q144" s="53"/>
      <c r="R144" s="58"/>
      <c r="S144" s="53"/>
      <c r="T144" s="58"/>
      <c r="U144" s="58"/>
      <c r="V144" s="58"/>
      <c r="W144" s="58"/>
      <c r="X144" s="53"/>
      <c r="Y144" s="53"/>
    </row>
    <row r="145" spans="2:25" s="54" customFormat="1">
      <c r="B145" s="55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</row>
    <row r="146" spans="2:25" s="54" customFormat="1">
      <c r="B146" s="55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</row>
    <row r="147" spans="2:25" s="54" customFormat="1">
      <c r="B147" s="55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</row>
  </sheetData>
  <mergeCells count="35">
    <mergeCell ref="I6:I7"/>
    <mergeCell ref="J6:J7"/>
    <mergeCell ref="G6:G7"/>
    <mergeCell ref="D6:D7"/>
    <mergeCell ref="T6:X6"/>
    <mergeCell ref="T35:X35"/>
    <mergeCell ref="F35:F36"/>
    <mergeCell ref="Y35:Y36"/>
    <mergeCell ref="G35:G36"/>
    <mergeCell ref="H35:H36"/>
    <mergeCell ref="I35:I36"/>
    <mergeCell ref="M35:S35"/>
    <mergeCell ref="A34:Z34"/>
    <mergeCell ref="D35:D36"/>
    <mergeCell ref="J35:J36"/>
    <mergeCell ref="M6:S6"/>
    <mergeCell ref="Y6:Y7"/>
    <mergeCell ref="Z6:Z7"/>
    <mergeCell ref="Z35:Z36"/>
    <mergeCell ref="A35:A36"/>
    <mergeCell ref="B35:B36"/>
    <mergeCell ref="C35:C36"/>
    <mergeCell ref="E35:E36"/>
    <mergeCell ref="K35:K36"/>
    <mergeCell ref="L35:L36"/>
    <mergeCell ref="A5:Z5"/>
    <mergeCell ref="E6:E7"/>
    <mergeCell ref="F6:F7"/>
    <mergeCell ref="A1:Z3"/>
    <mergeCell ref="H6:H7"/>
    <mergeCell ref="A6:A7"/>
    <mergeCell ref="B6:B7"/>
    <mergeCell ref="C6:C7"/>
    <mergeCell ref="K6:K7"/>
    <mergeCell ref="L6:L7"/>
  </mergeCells>
  <phoneticPr fontId="0" type="noConversion"/>
  <pageMargins left="0.7" right="0.7" top="0.75" bottom="0.75" header="0.3" footer="0.3"/>
  <pageSetup paperSize="9" scale="37" fitToHeight="0" orientation="landscape" verticalDpi="0" r:id="rId1"/>
  <colBreaks count="4" manualBreakCount="4">
    <brk id="26" max="133" man="1"/>
    <brk id="27" max="133" man="1"/>
    <brk id="28" max="133" man="1"/>
    <brk id="29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SuperUser</dc:creator>
  <cp:lastModifiedBy>Користувач</cp:lastModifiedBy>
  <cp:lastPrinted>2021-06-08T06:51:56Z</cp:lastPrinted>
  <dcterms:created xsi:type="dcterms:W3CDTF">2021-04-02T10:05:47Z</dcterms:created>
  <dcterms:modified xsi:type="dcterms:W3CDTF">2021-07-06T14:55:31Z</dcterms:modified>
</cp:coreProperties>
</file>